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22"/>
  <c r="Q56"/>
  <c r="Q88"/>
  <c r="Q72"/>
  <c r="Q24"/>
  <c r="Q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4" i="63"/>
  <c r="AB80"/>
  <c r="AB64"/>
  <c r="AB56"/>
  <c r="AB52"/>
  <c r="AB32"/>
  <c r="AB97"/>
  <c r="AB85"/>
  <c r="AB97" i="62"/>
  <c r="AB93"/>
  <c r="AB85"/>
  <c r="AB81"/>
  <c r="AB77"/>
  <c r="AB73"/>
  <c r="AB65"/>
  <c r="AB61"/>
  <c r="AB57"/>
  <c r="AB53"/>
  <c r="AB45"/>
  <c r="AB37"/>
  <c r="AB33"/>
  <c r="AB29"/>
  <c r="AB5"/>
  <c r="AB40"/>
  <c r="AB36"/>
  <c r="AB32"/>
  <c r="AB24"/>
  <c r="AB20"/>
  <c r="AB80" i="61"/>
  <c r="AB52"/>
  <c r="AB89"/>
  <c r="AB73"/>
  <c r="AA6" i="63"/>
  <c r="AA97" i="62"/>
  <c r="AA16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U26"/>
  <c r="U25"/>
  <c r="F25"/>
  <c r="U24"/>
  <c r="N24"/>
  <c r="F24"/>
  <c r="U23"/>
  <c r="F23"/>
  <c r="U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C99"/>
  <c r="F99"/>
  <c r="F83" i="63"/>
  <c r="F30" i="55"/>
  <c r="F26"/>
  <c r="F58" i="56"/>
  <c r="F32"/>
  <c r="F22"/>
  <c r="F80" i="57"/>
  <c r="F58"/>
  <c r="F50"/>
  <c r="F30"/>
  <c r="F86" i="58"/>
  <c r="F26"/>
  <c r="F22"/>
  <c r="F20"/>
  <c r="F8"/>
  <c r="F6"/>
  <c r="F4"/>
  <c r="F28" i="61"/>
  <c r="F24"/>
  <c r="C99" i="63"/>
  <c r="F50"/>
  <c r="F47"/>
  <c r="F31"/>
  <c r="F5"/>
  <c r="B99"/>
  <c r="F85" i="61"/>
  <c r="F43"/>
  <c r="C99" i="56"/>
  <c r="F14"/>
  <c r="C99" i="55"/>
  <c r="F20"/>
  <c r="F43" i="58"/>
  <c r="F29"/>
  <c r="F27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N4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N56"/>
  <c r="N59"/>
  <c r="N60"/>
  <c r="N63"/>
  <c r="N64"/>
  <c r="O64" s="1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O48"/>
  <c r="V56"/>
  <c r="V4"/>
  <c r="V32"/>
  <c r="O32"/>
  <c r="V40"/>
  <c r="V47"/>
  <c r="V16"/>
  <c r="O16"/>
  <c r="V24"/>
  <c r="O98"/>
  <c r="V24" i="56"/>
  <c r="V26"/>
  <c r="O35"/>
  <c r="V40"/>
  <c r="V42"/>
  <c r="O51"/>
  <c r="N8" i="55"/>
  <c r="F9"/>
  <c r="I99"/>
  <c r="M99"/>
  <c r="N12"/>
  <c r="O12" s="1"/>
  <c r="F13"/>
  <c r="N28"/>
  <c r="O28" s="1"/>
  <c r="F29"/>
  <c r="G42"/>
  <c r="N44"/>
  <c r="O44" s="1"/>
  <c r="F45"/>
  <c r="G58"/>
  <c r="N60"/>
  <c r="O60" s="1"/>
  <c r="F61"/>
  <c r="O64"/>
  <c r="O72"/>
  <c r="O92"/>
  <c r="V3"/>
  <c r="V36" i="56"/>
  <c r="O47"/>
  <c r="V52"/>
  <c r="V59"/>
  <c r="V12" i="55"/>
  <c r="V28"/>
  <c r="V60"/>
  <c r="V27" i="56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84"/>
  <c r="O21" i="56"/>
  <c r="O37"/>
  <c r="O61"/>
  <c r="O70" i="55"/>
  <c r="O86"/>
  <c r="O7" i="56"/>
  <c r="O23"/>
  <c r="V28"/>
  <c r="V39"/>
  <c r="V44"/>
  <c r="V63"/>
  <c r="J99" i="55"/>
  <c r="N24"/>
  <c r="O24" s="1"/>
  <c r="N40"/>
  <c r="O40" s="1"/>
  <c r="N56"/>
  <c r="O56" s="1"/>
  <c r="O96"/>
  <c r="V54" i="58"/>
  <c r="V70"/>
  <c r="V75" i="55"/>
  <c r="V56" i="56"/>
  <c r="V60"/>
  <c r="V64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82"/>
  <c r="V64" i="55"/>
  <c r="V68"/>
  <c r="V72"/>
  <c r="V84"/>
  <c r="V88"/>
  <c r="V92"/>
  <c r="V96"/>
  <c r="F3" i="56"/>
  <c r="F99" s="1"/>
  <c r="V9"/>
  <c r="V13"/>
  <c r="V21"/>
  <c r="V25"/>
  <c r="V33"/>
  <c r="V37"/>
  <c r="V41"/>
  <c r="V49"/>
  <c r="V57"/>
  <c r="V61"/>
  <c r="V65"/>
  <c r="V73"/>
  <c r="V81"/>
  <c r="V85"/>
  <c r="V89"/>
  <c r="V93"/>
  <c r="N3" i="57"/>
  <c r="N3" i="56"/>
  <c r="G88" i="57"/>
  <c r="N90"/>
  <c r="F91"/>
  <c r="K99" i="58"/>
  <c r="U99"/>
  <c r="F9"/>
  <c r="F17"/>
  <c r="V42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O96" i="56"/>
  <c r="O80"/>
  <c r="O45" i="58"/>
  <c r="V25"/>
  <c r="O48" i="56"/>
  <c r="O9" i="55"/>
  <c r="G10"/>
  <c r="O84" i="56"/>
  <c r="O76"/>
  <c r="O52"/>
  <c r="O36"/>
  <c r="N99" i="81"/>
  <c r="P99" s="1"/>
  <c r="K99"/>
  <c r="M99" s="1"/>
  <c r="H99"/>
  <c r="J99" s="1"/>
  <c r="E99"/>
  <c r="G99" s="1"/>
  <c r="O66" i="56"/>
  <c r="O78"/>
  <c r="O62"/>
  <c r="O54"/>
  <c r="O46"/>
  <c r="O30"/>
  <c r="O26"/>
  <c r="O10"/>
  <c r="O68"/>
  <c r="O56"/>
  <c r="O9"/>
  <c r="O78" i="55"/>
  <c r="O74"/>
  <c r="O66"/>
  <c r="F99" i="63"/>
  <c r="O94" i="56"/>
  <c r="O69"/>
  <c r="V18"/>
  <c r="G3"/>
  <c r="V3" s="1"/>
  <c r="O97"/>
  <c r="O89"/>
  <c r="O86"/>
  <c r="O57"/>
  <c r="O41"/>
  <c r="V17"/>
  <c r="G62" i="55"/>
  <c r="V62" s="1"/>
  <c r="G30"/>
  <c r="V30" s="1"/>
  <c r="O14"/>
  <c r="O46"/>
  <c r="V77" i="56"/>
  <c r="O29"/>
  <c r="O5"/>
  <c r="O92"/>
  <c r="O88"/>
  <c r="O72"/>
  <c r="V68"/>
  <c r="O60"/>
  <c r="O53"/>
  <c r="O44"/>
  <c r="O32"/>
  <c r="O15"/>
  <c r="O13"/>
  <c r="V11"/>
  <c r="G80" i="55"/>
  <c r="G76"/>
  <c r="G59"/>
  <c r="V59" s="1"/>
  <c r="V66"/>
  <c r="O26" i="58"/>
  <c r="G26" i="57"/>
  <c r="V26" s="1"/>
  <c r="G10"/>
  <c r="V10" s="1"/>
  <c r="O93" i="58"/>
  <c r="V65"/>
  <c r="O22"/>
  <c r="O6"/>
  <c r="O57"/>
  <c r="G94" i="57"/>
  <c r="V94" s="1"/>
  <c r="G90"/>
  <c r="V90" s="1"/>
  <c r="G86"/>
  <c r="O86" s="1"/>
  <c r="G74"/>
  <c r="V74" s="1"/>
  <c r="G42"/>
  <c r="V42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30" i="55"/>
  <c r="Q99" i="81"/>
  <c r="O62" i="55"/>
  <c r="O49"/>
  <c r="O4" i="56"/>
  <c r="O80" i="55"/>
  <c r="V80"/>
  <c r="O76"/>
  <c r="V76"/>
  <c r="O59"/>
  <c r="V86" i="57"/>
  <c r="O25"/>
  <c r="O11" i="58"/>
  <c r="O94" i="57"/>
  <c r="O90"/>
  <c r="O77"/>
  <c r="O74"/>
  <c r="O30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L93" i="78"/>
  <c r="I92"/>
  <c r="P48"/>
  <c r="N32"/>
  <c r="J27"/>
  <c r="O39"/>
  <c r="Q35"/>
  <c r="J75"/>
  <c r="B5"/>
  <c r="J93"/>
  <c r="P92"/>
  <c r="H75"/>
  <c r="I38"/>
  <c r="P17"/>
  <c r="H24"/>
  <c r="O77"/>
  <c r="G27"/>
  <c r="I56"/>
  <c r="O32"/>
  <c r="P42"/>
  <c r="O28"/>
  <c r="I37"/>
  <c r="G7"/>
  <c r="K72"/>
  <c r="L57"/>
  <c r="H62"/>
  <c r="P80"/>
  <c r="Q20"/>
  <c r="Q10"/>
  <c r="P25"/>
  <c r="I76"/>
  <c r="K12"/>
  <c r="B21"/>
  <c r="I58"/>
  <c r="L23"/>
  <c r="H86"/>
  <c r="J60"/>
  <c r="I43"/>
  <c r="L34"/>
  <c r="Q97"/>
  <c r="L52"/>
  <c r="I86"/>
  <c r="H14"/>
  <c r="K11"/>
  <c r="J34"/>
  <c r="O87"/>
  <c r="G58"/>
  <c r="Q29"/>
  <c r="O19"/>
  <c r="G77"/>
  <c r="B16"/>
  <c r="P64"/>
  <c r="H79"/>
  <c r="H21"/>
  <c r="L49"/>
  <c r="N10"/>
  <c r="N50"/>
  <c r="B2"/>
  <c r="N76"/>
  <c r="H85"/>
  <c r="P76"/>
  <c r="J17"/>
  <c r="P97"/>
  <c r="P60"/>
  <c r="Q23"/>
  <c r="B93"/>
  <c r="K44"/>
  <c r="J63"/>
  <c r="N90"/>
  <c r="I95"/>
  <c r="H32"/>
  <c r="H76"/>
  <c r="N54"/>
  <c r="B3"/>
  <c r="L4"/>
  <c r="L44"/>
  <c r="I3"/>
  <c r="B7"/>
  <c r="Q82"/>
  <c r="J45"/>
  <c r="I42"/>
  <c r="H68"/>
  <c r="G88"/>
  <c r="L3"/>
  <c r="I79"/>
  <c r="G74"/>
  <c r="L76"/>
  <c r="P18"/>
  <c r="B61"/>
  <c r="O36"/>
  <c r="O6"/>
  <c r="J94"/>
  <c r="G6"/>
  <c r="N44"/>
  <c r="L6"/>
  <c r="G35"/>
  <c r="G2"/>
  <c r="L59"/>
  <c r="O20"/>
  <c r="P68"/>
  <c r="O98"/>
  <c r="J14"/>
  <c r="G44"/>
  <c r="L94"/>
  <c r="H53"/>
  <c r="Q27"/>
  <c r="L8"/>
  <c r="J41"/>
  <c r="O63"/>
  <c r="Q6"/>
  <c r="L77"/>
  <c r="J7"/>
  <c r="N3"/>
  <c r="P10"/>
  <c r="B33"/>
  <c r="L89"/>
  <c r="I69"/>
  <c r="B30"/>
  <c r="L74"/>
  <c r="H87"/>
  <c r="L75"/>
  <c r="P39"/>
  <c r="L79"/>
  <c r="B53"/>
  <c r="L31"/>
  <c r="P46"/>
  <c r="N22"/>
  <c r="J72"/>
  <c r="G8"/>
  <c r="P26"/>
  <c r="K68"/>
  <c r="K18"/>
  <c r="G30"/>
  <c r="B57"/>
  <c r="J3"/>
  <c r="O55"/>
  <c r="H72"/>
  <c r="Q68"/>
  <c r="J4"/>
  <c r="K95"/>
  <c r="N85"/>
  <c r="B45"/>
  <c r="P7"/>
  <c r="L70"/>
  <c r="I41"/>
  <c r="K32"/>
  <c r="Q49"/>
  <c r="L26"/>
  <c r="Q3"/>
  <c r="P93"/>
  <c r="L67"/>
  <c r="O43"/>
  <c r="H40"/>
  <c r="H73"/>
  <c r="G17"/>
  <c r="H88"/>
  <c r="J71"/>
  <c r="O89"/>
  <c r="J91"/>
  <c r="B19"/>
  <c r="G57"/>
  <c r="O26"/>
  <c r="G94"/>
  <c r="O96"/>
  <c r="Q92"/>
  <c r="K6"/>
  <c r="P96"/>
  <c r="N87"/>
  <c r="P23"/>
  <c r="G21"/>
  <c r="J73"/>
  <c r="I9"/>
  <c r="N46"/>
  <c r="J76"/>
  <c r="I23"/>
  <c r="H23"/>
  <c r="P24"/>
  <c r="P28"/>
  <c r="Q81"/>
  <c r="B56"/>
  <c r="I57"/>
  <c r="L48"/>
  <c r="G95"/>
  <c r="H91"/>
  <c r="P90"/>
  <c r="H29"/>
  <c r="N94"/>
  <c r="K27"/>
  <c r="H74"/>
  <c r="G59"/>
  <c r="Q87"/>
  <c r="N29"/>
  <c r="J88"/>
  <c r="P37"/>
  <c r="B91"/>
  <c r="I26"/>
  <c r="B6"/>
  <c r="N42"/>
  <c r="O60"/>
  <c r="P89"/>
  <c r="P29"/>
  <c r="G13"/>
  <c r="J65"/>
  <c r="Q60"/>
  <c r="B64"/>
  <c r="K53"/>
  <c r="L64"/>
  <c r="Q93"/>
  <c r="P49"/>
  <c r="N38"/>
  <c r="L55"/>
  <c r="J66"/>
  <c r="H31"/>
  <c r="O64"/>
  <c r="H70"/>
  <c r="J38"/>
  <c r="K49"/>
  <c r="O75"/>
  <c r="H22"/>
  <c r="P85"/>
  <c r="Q59"/>
  <c r="B92"/>
  <c r="B23"/>
  <c r="G11"/>
  <c r="G53"/>
  <c r="N86"/>
  <c r="B70"/>
  <c r="O62"/>
  <c r="Q84"/>
  <c r="P8"/>
  <c r="L92"/>
  <c r="O8"/>
  <c r="K28"/>
  <c r="G52"/>
  <c r="G97"/>
  <c r="I35"/>
  <c r="J29"/>
  <c r="K37"/>
  <c r="O46"/>
  <c r="B66"/>
  <c r="O83"/>
  <c r="Q54"/>
  <c r="K20"/>
  <c r="L13"/>
  <c r="I50"/>
  <c r="I20"/>
  <c r="N56"/>
  <c r="H7"/>
  <c r="N36"/>
  <c r="N58"/>
  <c r="N34"/>
  <c r="K75"/>
  <c r="K91"/>
  <c r="B22"/>
  <c r="Q70"/>
  <c r="N88"/>
  <c r="J35"/>
  <c r="G96"/>
  <c r="N26"/>
  <c r="G20"/>
  <c r="H8"/>
  <c r="L41"/>
  <c r="N47"/>
  <c r="B95"/>
  <c r="K45"/>
  <c r="G71"/>
  <c r="N98"/>
  <c r="H10"/>
  <c r="Q7"/>
  <c r="Q89"/>
  <c r="K17"/>
  <c r="L37"/>
  <c r="P47"/>
  <c r="P38"/>
  <c r="K73"/>
  <c r="J28"/>
  <c r="B84"/>
  <c r="G72"/>
  <c r="K61"/>
  <c r="P84"/>
  <c r="P95"/>
  <c r="L72"/>
  <c r="I55"/>
  <c r="J15"/>
  <c r="L56"/>
  <c r="L35"/>
  <c r="K41"/>
  <c r="K90"/>
  <c r="P22"/>
  <c r="G48"/>
  <c r="J69"/>
  <c r="K26"/>
  <c r="K15"/>
  <c r="J53"/>
  <c r="I51"/>
  <c r="Q5"/>
  <c r="N61"/>
  <c r="O34"/>
  <c r="J52"/>
  <c r="B60"/>
  <c r="O57"/>
  <c r="J16"/>
  <c r="Q52"/>
  <c r="G86"/>
  <c r="I5"/>
  <c r="H26"/>
  <c r="N17"/>
  <c r="J9"/>
  <c r="H3"/>
  <c r="L16"/>
  <c r="L20"/>
  <c r="G29"/>
  <c r="I98"/>
  <c r="Q79"/>
  <c r="I64"/>
  <c r="L14"/>
  <c r="Q48"/>
  <c r="B76"/>
  <c r="K89"/>
  <c r="O65"/>
  <c r="Q74"/>
  <c r="Q16"/>
  <c r="O25"/>
  <c r="I77"/>
  <c r="O24"/>
  <c r="L50"/>
  <c r="P4"/>
  <c r="O10"/>
  <c r="K25"/>
  <c r="J25"/>
  <c r="J83"/>
  <c r="P77"/>
  <c r="L73"/>
  <c r="K7"/>
  <c r="L39"/>
  <c r="C1"/>
  <c r="G85"/>
  <c r="G19"/>
  <c r="K84"/>
  <c r="Q80"/>
  <c r="H41"/>
  <c r="B69"/>
  <c r="Q31"/>
  <c r="I68"/>
  <c r="H44"/>
  <c r="J89"/>
  <c r="B90"/>
  <c r="G91"/>
  <c r="I97"/>
  <c r="K42"/>
  <c r="H18"/>
  <c r="I21"/>
  <c r="I7"/>
  <c r="L40"/>
  <c r="J81"/>
  <c r="B96"/>
  <c r="O74"/>
  <c r="N37"/>
  <c r="N45"/>
  <c r="L46"/>
  <c r="O22"/>
  <c r="I40"/>
  <c r="B85"/>
  <c r="J43"/>
  <c r="I4"/>
  <c r="G49"/>
  <c r="K14"/>
  <c r="K19"/>
  <c r="P59"/>
  <c r="K9"/>
  <c r="O84"/>
  <c r="G33"/>
  <c r="P40"/>
  <c r="O94"/>
  <c r="I74"/>
  <c r="G12"/>
  <c r="I67"/>
  <c r="K51"/>
  <c r="J49"/>
  <c r="L88"/>
  <c r="N23"/>
  <c r="B68"/>
  <c r="B8"/>
  <c r="K69"/>
  <c r="P62"/>
  <c r="K52"/>
  <c r="B37"/>
  <c r="L82"/>
  <c r="P75"/>
  <c r="B74"/>
  <c r="B94"/>
  <c r="G82"/>
  <c r="L19"/>
  <c r="I44"/>
  <c r="Q96"/>
  <c r="Q28"/>
  <c r="N15"/>
  <c r="O54"/>
  <c r="J79"/>
  <c r="L91"/>
  <c r="Q67"/>
  <c r="Q78"/>
  <c r="I31"/>
  <c r="K87"/>
  <c r="G42"/>
  <c r="N97"/>
  <c r="O53"/>
  <c r="B47"/>
  <c r="B65"/>
  <c r="P81"/>
  <c r="H46"/>
  <c r="I49"/>
  <c r="J47"/>
  <c r="J82"/>
  <c r="N92"/>
  <c r="B67"/>
  <c r="O59"/>
  <c r="I28"/>
  <c r="L42"/>
  <c r="G75"/>
  <c r="H77"/>
  <c r="Q38"/>
  <c r="K57"/>
  <c r="N12"/>
  <c r="H93"/>
  <c r="H36"/>
  <c r="J68"/>
  <c r="I16"/>
  <c r="P57"/>
  <c r="O52"/>
  <c r="G22"/>
  <c r="B62"/>
  <c r="K65"/>
  <c r="P12"/>
  <c r="H34"/>
  <c r="L71"/>
  <c r="I93"/>
  <c r="I22"/>
  <c r="G81"/>
  <c r="H94"/>
  <c r="O9"/>
  <c r="Q86"/>
  <c r="G43"/>
  <c r="L83"/>
  <c r="P3"/>
  <c r="K16"/>
  <c r="G68"/>
  <c r="P71"/>
  <c r="O61"/>
  <c r="O93"/>
  <c r="J24"/>
  <c r="N31"/>
  <c r="J50"/>
  <c r="I53"/>
  <c r="P33"/>
  <c r="J37"/>
  <c r="K76"/>
  <c r="L80"/>
  <c r="O7"/>
  <c r="O21"/>
  <c r="H49"/>
  <c r="L63"/>
  <c r="B59"/>
  <c r="L18"/>
  <c r="N30"/>
  <c r="L15"/>
  <c r="K86"/>
  <c r="O88"/>
  <c r="Q13"/>
  <c r="K70"/>
  <c r="G18"/>
  <c r="G46"/>
  <c r="I19"/>
  <c r="K64"/>
  <c r="Q69"/>
  <c r="B34"/>
  <c r="G39"/>
  <c r="L28"/>
  <c r="L97"/>
  <c r="J13"/>
  <c r="L38"/>
  <c r="Q94"/>
  <c r="J97"/>
  <c r="B54"/>
  <c r="L84"/>
  <c r="H67"/>
  <c r="N39"/>
  <c r="P34"/>
  <c r="I32"/>
  <c r="I27"/>
  <c r="I81"/>
  <c r="H13"/>
  <c r="N27"/>
  <c r="H58"/>
  <c r="O70"/>
  <c r="L17"/>
  <c r="H15"/>
  <c r="N57"/>
  <c r="K60"/>
  <c r="I59"/>
  <c r="F1"/>
  <c r="P79"/>
  <c r="B52"/>
  <c r="L32"/>
  <c r="K38"/>
  <c r="B20"/>
  <c r="N55"/>
  <c r="B97"/>
  <c r="N84"/>
  <c r="P21"/>
  <c r="N65"/>
  <c r="J62"/>
  <c r="K71"/>
  <c r="G36"/>
  <c r="B18"/>
  <c r="I65"/>
  <c r="Q51"/>
  <c r="G5"/>
  <c r="N49"/>
  <c r="P45"/>
  <c r="K92"/>
  <c r="I91"/>
  <c r="H54"/>
  <c r="G67"/>
  <c r="H83"/>
  <c r="J55"/>
  <c r="K13"/>
  <c r="J26"/>
  <c r="G63"/>
  <c r="B81"/>
  <c r="K85"/>
  <c r="I54"/>
  <c r="L5"/>
  <c r="Q76"/>
  <c r="P63"/>
  <c r="H5"/>
  <c r="H19"/>
  <c r="N75"/>
  <c r="I8"/>
  <c r="O42"/>
  <c r="Q95"/>
  <c r="N16"/>
  <c r="Q61"/>
  <c r="H25"/>
  <c r="G37"/>
  <c r="N66"/>
  <c r="I66"/>
  <c r="Q33"/>
  <c r="G64"/>
  <c r="K78"/>
  <c r="N71"/>
  <c r="K88"/>
  <c r="N21"/>
  <c r="I62"/>
  <c r="H37"/>
  <c r="B12"/>
  <c r="P65"/>
  <c r="N70"/>
  <c r="K5"/>
  <c r="B75"/>
  <c r="G98"/>
  <c r="K67"/>
  <c r="I89"/>
  <c r="B46"/>
  <c r="G79"/>
  <c r="L12"/>
  <c r="J54"/>
  <c r="L51"/>
  <c r="J74"/>
  <c r="H89"/>
  <c r="B44"/>
  <c r="P73"/>
  <c r="N40"/>
  <c r="J51"/>
  <c r="O4"/>
  <c r="N48"/>
  <c r="O3"/>
  <c r="O30"/>
  <c r="G26"/>
  <c r="N60"/>
  <c r="L96"/>
  <c r="B15"/>
  <c r="L36"/>
  <c r="I29"/>
  <c r="N28"/>
  <c r="O29"/>
  <c r="N24"/>
  <c r="Q77"/>
  <c r="N43"/>
  <c r="P94"/>
  <c r="K59"/>
  <c r="N11"/>
  <c r="Q75"/>
  <c r="P61"/>
  <c r="L53"/>
  <c r="Q45"/>
  <c r="H50"/>
  <c r="K47"/>
  <c r="B24"/>
  <c r="Q57"/>
  <c r="G62"/>
  <c r="H57"/>
  <c r="Q88"/>
  <c r="P52"/>
  <c r="K24"/>
  <c r="B17"/>
  <c r="B31"/>
  <c r="K58"/>
  <c r="N52"/>
  <c r="H92"/>
  <c r="I60"/>
  <c r="O49"/>
  <c r="N33"/>
  <c r="I15"/>
  <c r="K40"/>
  <c r="K10"/>
  <c r="P54"/>
  <c r="L7"/>
  <c r="J96"/>
  <c r="P13"/>
  <c r="K23"/>
  <c r="Q58"/>
  <c r="P72"/>
  <c r="H52"/>
  <c r="J23"/>
  <c r="K81"/>
  <c r="Q12"/>
  <c r="Q22"/>
  <c r="H16"/>
  <c r="P20"/>
  <c r="O5"/>
  <c r="B43"/>
  <c r="G54"/>
  <c r="L78"/>
  <c r="H84"/>
  <c r="J8"/>
  <c r="J11"/>
  <c r="I30"/>
  <c r="Q41"/>
  <c r="Q47"/>
  <c r="N96"/>
  <c r="I61"/>
  <c r="B72"/>
  <c r="Q39"/>
  <c r="Q24"/>
  <c r="L21"/>
  <c r="O15"/>
  <c r="J80"/>
  <c r="J20"/>
  <c r="P86"/>
  <c r="G87"/>
  <c r="K77"/>
  <c r="G51"/>
  <c r="N63"/>
  <c r="H81"/>
  <c r="J86"/>
  <c r="O82"/>
  <c r="G92"/>
  <c r="J48"/>
  <c r="O92"/>
  <c r="G70"/>
  <c r="O12"/>
  <c r="L24"/>
  <c r="N41"/>
  <c r="J19"/>
  <c r="G28"/>
  <c r="O72"/>
  <c r="K54"/>
  <c r="G78"/>
  <c r="G4"/>
  <c r="P30"/>
  <c r="N69"/>
  <c r="P9"/>
  <c r="O97"/>
  <c r="J95"/>
  <c r="B25"/>
  <c r="P41"/>
  <c r="I11"/>
  <c r="O76"/>
  <c r="P98"/>
  <c r="N93"/>
  <c r="B88"/>
  <c r="O31"/>
  <c r="P14"/>
  <c r="H82"/>
  <c r="I12"/>
  <c r="N67"/>
  <c r="J78"/>
  <c r="B48"/>
  <c r="H63"/>
  <c r="H45"/>
  <c r="H98"/>
  <c r="H55"/>
  <c r="B98"/>
  <c r="G32"/>
  <c r="Q26"/>
  <c r="O86"/>
  <c r="N79"/>
  <c r="K30"/>
  <c r="O95"/>
  <c r="Q43"/>
  <c r="G15"/>
  <c r="L30"/>
  <c r="I36"/>
  <c r="N80"/>
  <c r="Q91"/>
  <c r="Q4"/>
  <c r="H9"/>
  <c r="J12"/>
  <c r="J6"/>
  <c r="N35"/>
  <c r="P67"/>
  <c r="O51"/>
  <c r="Q8"/>
  <c r="I6"/>
  <c r="P15"/>
  <c r="Q44"/>
  <c r="N91"/>
  <c r="L68"/>
  <c r="G66"/>
  <c r="K35"/>
  <c r="I17"/>
  <c r="Q14"/>
  <c r="K66"/>
  <c r="Q64"/>
  <c r="O48"/>
  <c r="L11"/>
  <c r="K55"/>
  <c r="O27"/>
  <c r="H90"/>
  <c r="B36"/>
  <c r="K79"/>
  <c r="Q73"/>
  <c r="O81"/>
  <c r="N81"/>
  <c r="G90"/>
  <c r="H27"/>
  <c r="J21"/>
  <c r="L43"/>
  <c r="Q62"/>
  <c r="N89"/>
  <c r="N51"/>
  <c r="N64"/>
  <c r="O41"/>
  <c r="Q46"/>
  <c r="I46"/>
  <c r="N8"/>
  <c r="K56"/>
  <c r="Q30"/>
  <c r="Q9"/>
  <c r="L45"/>
  <c r="N78"/>
  <c r="K4"/>
  <c r="J57"/>
  <c r="P83"/>
  <c r="I71"/>
  <c r="B50"/>
  <c r="Q32"/>
  <c r="J85"/>
  <c r="O79"/>
  <c r="H78"/>
  <c r="O69"/>
  <c r="I82"/>
  <c r="I80"/>
  <c r="Q50"/>
  <c r="K34"/>
  <c r="G34"/>
  <c r="B32"/>
  <c r="G73"/>
  <c r="L95"/>
  <c r="O80"/>
  <c r="O37"/>
  <c r="K3"/>
  <c r="H59"/>
  <c r="H39"/>
  <c r="L85"/>
  <c r="I70"/>
  <c r="Q19"/>
  <c r="H61"/>
  <c r="O16"/>
  <c r="J67"/>
  <c r="P91"/>
  <c r="B83"/>
  <c r="I94"/>
  <c r="Q65"/>
  <c r="K83"/>
  <c r="K82"/>
  <c r="H2"/>
  <c r="I25"/>
  <c r="O13"/>
  <c r="P43"/>
  <c r="B41"/>
  <c r="H64"/>
  <c r="I63"/>
  <c r="L27"/>
  <c r="O66"/>
  <c r="Q55"/>
  <c r="L29"/>
  <c r="J30"/>
  <c r="H42"/>
  <c r="O38"/>
  <c r="B89"/>
  <c r="P6"/>
  <c r="J44"/>
  <c r="P51"/>
  <c r="K31"/>
  <c r="K97"/>
  <c r="G83"/>
  <c r="N5"/>
  <c r="G84"/>
  <c r="P35"/>
  <c r="J56"/>
  <c r="Q66"/>
  <c r="O58"/>
  <c r="G9"/>
  <c r="G50"/>
  <c r="N82"/>
  <c r="N19"/>
  <c r="B35"/>
  <c r="P78"/>
  <c r="Q90"/>
  <c r="B63"/>
  <c r="H12"/>
  <c r="J42"/>
  <c r="I75"/>
  <c r="L87"/>
  <c r="I72"/>
  <c r="H11"/>
  <c r="H96"/>
  <c r="P19"/>
  <c r="B28"/>
  <c r="G65"/>
  <c r="J32"/>
  <c r="J84"/>
  <c r="I88"/>
  <c r="H33"/>
  <c r="P5"/>
  <c r="B39"/>
  <c r="J58"/>
  <c r="G55"/>
  <c r="N7"/>
  <c r="G3"/>
  <c r="Q56"/>
  <c r="B78"/>
  <c r="I13"/>
  <c r="B80"/>
  <c r="G61"/>
  <c r="O85"/>
  <c r="H97"/>
  <c r="H47"/>
  <c r="B87"/>
  <c r="Q71"/>
  <c r="B40"/>
  <c r="J31"/>
  <c r="P58"/>
  <c r="K33"/>
  <c r="P87"/>
  <c r="H20"/>
  <c r="K63"/>
  <c r="O45"/>
  <c r="G24"/>
  <c r="I78"/>
  <c r="J36"/>
  <c r="I84"/>
  <c r="O44"/>
  <c r="K48"/>
  <c r="K46"/>
  <c r="I34"/>
  <c r="Q18"/>
  <c r="N95"/>
  <c r="I87"/>
  <c r="G38"/>
  <c r="Q42"/>
  <c r="J10"/>
  <c r="P69"/>
  <c r="L54"/>
  <c r="G31"/>
  <c r="L58"/>
  <c r="G10"/>
  <c r="L10"/>
  <c r="Q34"/>
  <c r="L90"/>
  <c r="I24"/>
  <c r="K29"/>
  <c r="O40"/>
  <c r="Q25"/>
  <c r="K62"/>
  <c r="L86"/>
  <c r="O67"/>
  <c r="N4"/>
  <c r="Q40"/>
  <c r="O68"/>
  <c r="L25"/>
  <c r="O90"/>
  <c r="I90"/>
  <c r="J64"/>
  <c r="J59"/>
  <c r="K93"/>
  <c r="L33"/>
  <c r="H38"/>
  <c r="N18"/>
  <c r="H4"/>
  <c r="G89"/>
  <c r="N74"/>
  <c r="K43"/>
  <c r="B42"/>
  <c r="H95"/>
  <c r="L22"/>
  <c r="B86"/>
  <c r="Q72"/>
  <c r="N83"/>
  <c r="G41"/>
  <c r="I73"/>
  <c r="I83"/>
  <c r="N13"/>
  <c r="P44"/>
  <c r="G80"/>
  <c r="B77"/>
  <c r="B79"/>
  <c r="O91"/>
  <c r="O73"/>
  <c r="B26"/>
  <c r="O47"/>
  <c r="H48"/>
  <c r="P55"/>
  <c r="J61"/>
  <c r="Q15"/>
  <c r="P70"/>
  <c r="J77"/>
  <c r="P53"/>
  <c r="P56"/>
  <c r="J46"/>
  <c r="Q98"/>
  <c r="O14"/>
  <c r="O56"/>
  <c r="G69"/>
  <c r="P50"/>
  <c r="O23"/>
  <c r="L61"/>
  <c r="Q85"/>
  <c r="P31"/>
  <c r="L47"/>
  <c r="P74"/>
  <c r="K36"/>
  <c r="I45"/>
  <c r="K39"/>
  <c r="L81"/>
  <c r="G93"/>
  <c r="O71"/>
  <c r="N77"/>
  <c r="G14"/>
  <c r="H30"/>
  <c r="J92"/>
  <c r="N53"/>
  <c r="I33"/>
  <c r="K94"/>
  <c r="K21"/>
  <c r="K50"/>
  <c r="G23"/>
  <c r="I39"/>
  <c r="Q17"/>
  <c r="N62"/>
  <c r="N73"/>
  <c r="N25"/>
  <c r="P16"/>
  <c r="K74"/>
  <c r="K80"/>
  <c r="J40"/>
  <c r="E1"/>
  <c r="Q36"/>
  <c r="G16"/>
  <c r="H51"/>
  <c r="H43"/>
  <c r="N20"/>
  <c r="O35"/>
  <c r="J90"/>
  <c r="B73"/>
  <c r="L66"/>
  <c r="O33"/>
  <c r="J70"/>
  <c r="H6"/>
  <c r="L69"/>
  <c r="G60"/>
  <c r="P27"/>
  <c r="B49"/>
  <c r="J33"/>
  <c r="O11"/>
  <c r="J39"/>
  <c r="B82"/>
  <c r="B4"/>
  <c r="N72"/>
  <c r="I85"/>
  <c r="I52"/>
  <c r="G76"/>
  <c r="N14"/>
  <c r="I48"/>
  <c r="I10"/>
  <c r="B29"/>
  <c r="J18"/>
  <c r="J22"/>
  <c r="B11"/>
  <c r="H80"/>
  <c r="B55"/>
  <c r="L62"/>
  <c r="B9"/>
  <c r="H35"/>
  <c r="L98"/>
  <c r="H65"/>
  <c r="P88"/>
  <c r="J5"/>
  <c r="O17"/>
  <c r="H17"/>
  <c r="N6"/>
  <c r="I14"/>
  <c r="J98"/>
  <c r="Q21"/>
  <c r="Q11"/>
  <c r="B58"/>
  <c r="O50"/>
  <c r="Q53"/>
  <c r="B71"/>
  <c r="P11"/>
  <c r="P66"/>
  <c r="I47"/>
  <c r="G25"/>
  <c r="N9"/>
  <c r="I18"/>
  <c r="G40"/>
  <c r="L65"/>
  <c r="B13"/>
  <c r="I96"/>
  <c r="K8"/>
  <c r="Q37"/>
  <c r="H71"/>
  <c r="P36"/>
  <c r="G56"/>
  <c r="H56"/>
  <c r="P82"/>
  <c r="H69"/>
  <c r="B10"/>
  <c r="O78"/>
  <c r="B27"/>
  <c r="B51"/>
  <c r="K22"/>
  <c r="Q83"/>
  <c r="K96"/>
  <c r="P32"/>
  <c r="H28"/>
  <c r="D1"/>
  <c r="L60"/>
  <c r="H66"/>
  <c r="L9"/>
  <c r="G45"/>
  <c r="N68"/>
  <c r="O18"/>
  <c r="B38"/>
  <c r="Q63"/>
  <c r="J87"/>
  <c r="B14"/>
  <c r="K98"/>
  <c r="G47"/>
  <c r="H60"/>
  <c r="N59"/>
  <c r="R59" l="1"/>
  <c r="F14"/>
  <c r="C14"/>
  <c r="E14"/>
  <c r="D14"/>
  <c r="D38"/>
  <c r="E38"/>
  <c r="F38"/>
  <c r="C38"/>
  <c r="R68"/>
  <c r="E51"/>
  <c r="F51"/>
  <c r="C51"/>
  <c r="D51"/>
  <c r="C27"/>
  <c r="F27"/>
  <c r="E27"/>
  <c r="D27"/>
  <c r="F10"/>
  <c r="C10"/>
  <c r="D10"/>
  <c r="E10"/>
  <c r="M96"/>
  <c r="E13"/>
  <c r="F13"/>
  <c r="D13"/>
  <c r="C13"/>
  <c r="M18"/>
  <c r="R9"/>
  <c r="M47"/>
  <c r="D71"/>
  <c r="C71"/>
  <c r="F71"/>
  <c r="E71"/>
  <c r="D58"/>
  <c r="E58"/>
  <c r="F58"/>
  <c r="C58"/>
  <c r="M14"/>
  <c r="R6"/>
  <c r="D9"/>
  <c r="F9"/>
  <c r="C9"/>
  <c r="E9"/>
  <c r="D55"/>
  <c r="C55"/>
  <c r="E55"/>
  <c r="F55"/>
  <c r="C11"/>
  <c r="E11"/>
  <c r="D11"/>
  <c r="F11"/>
  <c r="F29"/>
  <c r="C29"/>
  <c r="E29"/>
  <c r="D29"/>
  <c r="M10"/>
  <c r="M48"/>
  <c r="R14"/>
  <c r="M52"/>
  <c r="M85"/>
  <c r="R72"/>
  <c r="C4"/>
  <c r="F4"/>
  <c r="D4"/>
  <c r="E4"/>
  <c r="F82"/>
  <c r="C82"/>
  <c r="E82"/>
  <c r="D82"/>
  <c r="C49"/>
  <c r="F49"/>
  <c r="E49"/>
  <c r="D49"/>
  <c r="E73"/>
  <c r="F73"/>
  <c r="D73"/>
  <c r="C73"/>
  <c r="R20"/>
  <c r="R25"/>
  <c r="R73"/>
  <c r="R62"/>
  <c r="M39"/>
  <c r="M33"/>
  <c r="R53"/>
  <c r="R77"/>
  <c r="M45"/>
  <c r="C26"/>
  <c r="E26"/>
  <c r="D26"/>
  <c r="F26"/>
  <c r="E79"/>
  <c r="D79"/>
  <c r="F79"/>
  <c r="C79"/>
  <c r="F77"/>
  <c r="E77"/>
  <c r="D77"/>
  <c r="C77"/>
  <c r="R13"/>
  <c r="M83"/>
  <c r="M73"/>
  <c r="R83"/>
  <c r="C86"/>
  <c r="D86"/>
  <c r="E86"/>
  <c r="F86"/>
  <c r="E42"/>
  <c r="C42"/>
  <c r="D42"/>
  <c r="F42"/>
  <c r="R74"/>
  <c r="R18"/>
  <c r="M90"/>
  <c r="R4"/>
  <c r="M24"/>
  <c r="M87"/>
  <c r="R95"/>
  <c r="M34"/>
  <c r="M84"/>
  <c r="M78"/>
  <c r="C40"/>
  <c r="E40"/>
  <c r="D40"/>
  <c r="F40"/>
  <c r="C87"/>
  <c r="D87"/>
  <c r="F87"/>
  <c r="E87"/>
  <c r="D80"/>
  <c r="F80"/>
  <c r="E80"/>
  <c r="C80"/>
  <c r="M13"/>
  <c r="C78"/>
  <c r="D78"/>
  <c r="E78"/>
  <c r="F78"/>
  <c r="G99"/>
  <c r="R7"/>
  <c r="E39"/>
  <c r="D39"/>
  <c r="C39"/>
  <c r="F39"/>
  <c r="M88"/>
  <c r="C28"/>
  <c r="E28"/>
  <c r="F28"/>
  <c r="D28"/>
  <c r="M72"/>
  <c r="M75"/>
  <c r="F63"/>
  <c r="D63"/>
  <c r="E63"/>
  <c r="C63"/>
  <c r="F35"/>
  <c r="D35"/>
  <c r="E35"/>
  <c r="C35"/>
  <c r="R19"/>
  <c r="R82"/>
  <c r="R5"/>
  <c r="F89"/>
  <c r="D89"/>
  <c r="E89"/>
  <c r="C89"/>
  <c r="M63"/>
  <c r="E41"/>
  <c r="D41"/>
  <c r="C41"/>
  <c r="F41"/>
  <c r="M25"/>
  <c r="M94"/>
  <c r="C83"/>
  <c r="D83"/>
  <c r="E83"/>
  <c r="F83"/>
  <c r="M70"/>
  <c r="K99"/>
  <c r="F32"/>
  <c r="D32"/>
  <c r="E32"/>
  <c r="C32"/>
  <c r="M80"/>
  <c r="M82"/>
  <c r="C50"/>
  <c r="D50"/>
  <c r="E50"/>
  <c r="F50"/>
  <c r="M71"/>
  <c r="R78"/>
  <c r="R8"/>
  <c r="M46"/>
  <c r="R64"/>
  <c r="R51"/>
  <c r="R89"/>
  <c r="R81"/>
  <c r="C36"/>
  <c r="F36"/>
  <c r="E36"/>
  <c r="D36"/>
  <c r="M17"/>
  <c r="R91"/>
  <c r="M6"/>
  <c r="R35"/>
  <c r="R80"/>
  <c r="M36"/>
  <c r="R79"/>
  <c r="F98"/>
  <c r="D98"/>
  <c r="E98"/>
  <c r="C98"/>
  <c r="E48"/>
  <c r="D48"/>
  <c r="C48"/>
  <c r="F48"/>
  <c r="R67"/>
  <c r="M12"/>
  <c r="C88"/>
  <c r="E88"/>
  <c r="D88"/>
  <c r="F88"/>
  <c r="R93"/>
  <c r="M11"/>
  <c r="F25"/>
  <c r="C25"/>
  <c r="E25"/>
  <c r="D25"/>
  <c r="R69"/>
  <c r="R41"/>
  <c r="R63"/>
  <c r="F72"/>
  <c r="C72"/>
  <c r="D72"/>
  <c r="E72"/>
  <c r="M61"/>
  <c r="R96"/>
  <c r="M30"/>
  <c r="E43"/>
  <c r="C43"/>
  <c r="D43"/>
  <c r="F43"/>
  <c r="M15"/>
  <c r="R33"/>
  <c r="M60"/>
  <c r="R52"/>
  <c r="F31"/>
  <c r="E31"/>
  <c r="C31"/>
  <c r="D31"/>
  <c r="D17"/>
  <c r="C17"/>
  <c r="F17"/>
  <c r="E17"/>
  <c r="C24"/>
  <c r="F24"/>
  <c r="E24"/>
  <c r="D24"/>
  <c r="R11"/>
  <c r="R43"/>
  <c r="R24"/>
  <c r="R28"/>
  <c r="M29"/>
  <c r="F15"/>
  <c r="D15"/>
  <c r="C15"/>
  <c r="E15"/>
  <c r="R60"/>
  <c r="O99"/>
  <c r="R48"/>
  <c r="R40"/>
  <c r="E44"/>
  <c r="C44"/>
  <c r="F44"/>
  <c r="D44"/>
  <c r="D46"/>
  <c r="E46"/>
  <c r="F46"/>
  <c r="C46"/>
  <c r="M89"/>
  <c r="E75"/>
  <c r="D75"/>
  <c r="F75"/>
  <c r="C75"/>
  <c r="R70"/>
  <c r="E12"/>
  <c r="C12"/>
  <c r="D12"/>
  <c r="F12"/>
  <c r="M62"/>
  <c r="R21"/>
  <c r="R71"/>
  <c r="M66"/>
  <c r="R66"/>
  <c r="R16"/>
  <c r="M8"/>
  <c r="R75"/>
  <c r="M54"/>
  <c r="D81"/>
  <c r="F81"/>
  <c r="E81"/>
  <c r="C81"/>
  <c r="M91"/>
  <c r="R49"/>
  <c r="M65"/>
  <c r="C18"/>
  <c r="E18"/>
  <c r="F18"/>
  <c r="D18"/>
  <c r="R65"/>
  <c r="R84"/>
  <c r="F97"/>
  <c r="C97"/>
  <c r="D97"/>
  <c r="E97"/>
  <c r="R55"/>
  <c r="E20"/>
  <c r="F20"/>
  <c r="C20"/>
  <c r="D20"/>
  <c r="C52"/>
  <c r="E52"/>
  <c r="D52"/>
  <c r="F52"/>
  <c r="M59"/>
  <c r="R57"/>
  <c r="R27"/>
  <c r="M81"/>
  <c r="M27"/>
  <c r="M32"/>
  <c r="R39"/>
  <c r="F54"/>
  <c r="D54"/>
  <c r="E54"/>
  <c r="C54"/>
  <c r="F34"/>
  <c r="D34"/>
  <c r="C34"/>
  <c r="E34"/>
  <c r="M19"/>
  <c r="R30"/>
  <c r="F59"/>
  <c r="D59"/>
  <c r="E59"/>
  <c r="C59"/>
  <c r="M53"/>
  <c r="R31"/>
  <c r="P99"/>
  <c r="M22"/>
  <c r="M93"/>
  <c r="E62"/>
  <c r="F62"/>
  <c r="C62"/>
  <c r="D62"/>
  <c r="M16"/>
  <c r="R12"/>
  <c r="M28"/>
  <c r="C67"/>
  <c r="E67"/>
  <c r="F67"/>
  <c r="D67"/>
  <c r="R92"/>
  <c r="M49"/>
  <c r="F65"/>
  <c r="D65"/>
  <c r="E65"/>
  <c r="C65"/>
  <c r="D47"/>
  <c r="E47"/>
  <c r="F47"/>
  <c r="C47"/>
  <c r="R97"/>
  <c r="M31"/>
  <c r="R15"/>
  <c r="M44"/>
  <c r="C94"/>
  <c r="F94"/>
  <c r="E94"/>
  <c r="D94"/>
  <c r="D74"/>
  <c r="C74"/>
  <c r="F74"/>
  <c r="E74"/>
  <c r="F37"/>
  <c r="C37"/>
  <c r="E37"/>
  <c r="D37"/>
  <c r="E8"/>
  <c r="F8"/>
  <c r="C8"/>
  <c r="D8"/>
  <c r="C68"/>
  <c r="F68"/>
  <c r="E68"/>
  <c r="D68"/>
  <c r="R23"/>
  <c r="M67"/>
  <c r="M74"/>
  <c r="M4"/>
  <c r="E85"/>
  <c r="D85"/>
  <c r="C85"/>
  <c r="F85"/>
  <c r="M40"/>
  <c r="R45"/>
  <c r="R37"/>
  <c r="C96"/>
  <c r="F96"/>
  <c r="E96"/>
  <c r="D96"/>
  <c r="M7"/>
  <c r="M21"/>
  <c r="M97"/>
  <c r="C90"/>
  <c r="D90"/>
  <c r="F90"/>
  <c r="E90"/>
  <c r="M68"/>
  <c r="E69"/>
  <c r="C69"/>
  <c r="F69"/>
  <c r="D69"/>
  <c r="M77"/>
  <c r="F76"/>
  <c r="D76"/>
  <c r="C76"/>
  <c r="E76"/>
  <c r="M64"/>
  <c r="M98"/>
  <c r="H99"/>
  <c r="R17"/>
  <c r="M5"/>
  <c r="F60"/>
  <c r="D60"/>
  <c r="E60"/>
  <c r="C60"/>
  <c r="R61"/>
  <c r="M51"/>
  <c r="M55"/>
  <c r="F84"/>
  <c r="C84"/>
  <c r="E84"/>
  <c r="D84"/>
  <c r="R98"/>
  <c r="F95"/>
  <c r="D95"/>
  <c r="C95"/>
  <c r="E95"/>
  <c r="R47"/>
  <c r="R26"/>
  <c r="R88"/>
  <c r="C22"/>
  <c r="E22"/>
  <c r="F22"/>
  <c r="D22"/>
  <c r="R34"/>
  <c r="R58"/>
  <c r="R36"/>
  <c r="R56"/>
  <c r="M20"/>
  <c r="M50"/>
  <c r="C66"/>
  <c r="E66"/>
  <c r="F66"/>
  <c r="D66"/>
  <c r="M35"/>
  <c r="D70"/>
  <c r="E70"/>
  <c r="C70"/>
  <c r="F70"/>
  <c r="R86"/>
  <c r="C23"/>
  <c r="E23"/>
  <c r="D23"/>
  <c r="F23"/>
  <c r="E92"/>
  <c r="D92"/>
  <c r="F92"/>
  <c r="C92"/>
  <c r="R38"/>
  <c r="C64"/>
  <c r="D64"/>
  <c r="F64"/>
  <c r="E64"/>
  <c r="R42"/>
  <c r="C6"/>
  <c r="E6"/>
  <c r="D6"/>
  <c r="F6"/>
  <c r="M26"/>
  <c r="F91"/>
  <c r="D91"/>
  <c r="E91"/>
  <c r="C91"/>
  <c r="R29"/>
  <c r="R94"/>
  <c r="M57"/>
  <c r="F56"/>
  <c r="E56"/>
  <c r="D56"/>
  <c r="C56"/>
  <c r="M23"/>
  <c r="R46"/>
  <c r="M9"/>
  <c r="R87"/>
  <c r="E19"/>
  <c r="D19"/>
  <c r="C19"/>
  <c r="F19"/>
  <c r="Q99"/>
  <c r="M41"/>
  <c r="F45"/>
  <c r="E45"/>
  <c r="C45"/>
  <c r="D45"/>
  <c r="R85"/>
  <c r="J99"/>
  <c r="F57"/>
  <c r="C57"/>
  <c r="E57"/>
  <c r="D57"/>
  <c r="R22"/>
  <c r="D53"/>
  <c r="C53"/>
  <c r="E53"/>
  <c r="F53"/>
  <c r="E30"/>
  <c r="C30"/>
  <c r="D30"/>
  <c r="F30"/>
  <c r="M69"/>
  <c r="F33"/>
  <c r="D33"/>
  <c r="E33"/>
  <c r="C33"/>
  <c r="N99"/>
  <c r="R3"/>
  <c r="R44"/>
  <c r="E61"/>
  <c r="D61"/>
  <c r="C61"/>
  <c r="F61"/>
  <c r="M79"/>
  <c r="L99"/>
  <c r="M42"/>
  <c r="D7"/>
  <c r="E7"/>
  <c r="C7"/>
  <c r="F7"/>
  <c r="M3"/>
  <c r="I99"/>
  <c r="F3"/>
  <c r="C3"/>
  <c r="E3"/>
  <c r="B99"/>
  <c r="D3"/>
  <c r="R54"/>
  <c r="M95"/>
  <c r="R90"/>
  <c r="F93"/>
  <c r="C93"/>
  <c r="D93"/>
  <c r="E93"/>
  <c r="R76"/>
  <c r="R50"/>
  <c r="R10"/>
  <c r="E16"/>
  <c r="D16"/>
  <c r="C16"/>
  <c r="F16"/>
  <c r="M86"/>
  <c r="M43"/>
  <c r="M58"/>
  <c r="C21"/>
  <c r="F21"/>
  <c r="D21"/>
  <c r="E21"/>
  <c r="M76"/>
  <c r="M37"/>
  <c r="M56"/>
  <c r="M38"/>
  <c r="C5"/>
  <c r="E5"/>
  <c r="F5"/>
  <c r="D5"/>
  <c r="R32"/>
  <c r="M92"/>
  <c r="T34" i="73"/>
  <c r="Q35"/>
  <c r="D35" i="26" s="1"/>
  <c r="R35" i="73"/>
  <c r="D35" i="29" s="1"/>
  <c r="S35" i="73"/>
  <c r="D35" i="28" s="1"/>
  <c r="P35" i="73"/>
  <c r="D35" i="24" s="1"/>
  <c r="F34" i="65"/>
  <c r="F33"/>
  <c r="K33"/>
  <c r="R99" i="78" l="1"/>
  <c r="C99"/>
  <c r="F99"/>
  <c r="E99"/>
  <c r="D99"/>
  <c r="M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18"/>
  <c r="DD9"/>
  <c r="CP10"/>
  <c r="CP44"/>
  <c r="CP42"/>
  <c r="CP30"/>
  <c r="CB5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<sst xmlns="http://schemas.openxmlformats.org/spreadsheetml/2006/main" count="9428" uniqueCount="604">
  <si>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</si>
  <si>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</si>
  <si>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</si>
  <si>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</si>
  <si>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</si>
  <si>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</si>
  <si>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</si>
  <si>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</si>
  <si>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</si>
  <si>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</si>
  <si>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</si>
  <si>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</si>
  <si>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</si>
  <si>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</si>
  <si>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</si>
  <si>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</si>
  <si>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</si>
  <si>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</si>
  <si>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</si>
  <si>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</si>
  <si>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</si>
  <si>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</si>
  <si>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</si>
  <si>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</si>
  <si>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</si>
  <si>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</si>
  <si>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</si>
  <si>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</si>
  <si>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</si>
  <si>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</si>
  <si>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</si>
  <si>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</si>
  <si>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</si>
  <si>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</si>
  <si>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</si>
  <si>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</si>
  <si>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</si>
  <si>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</si>
  <si>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</si>
  <si>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</si>
  <si>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</si>
  <si>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</si>
  <si>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</si>
  <si>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</si>
  <si>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</si>
  <si>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</si>
  <si>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</si>
  <si>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</si>
  <si>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</si>
  <si>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</si>
  <si>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</si>
  <si>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</si>
  <si>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</si>
  <si>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</si>
  <si>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</si>
  <si>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</si>
  <si>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</si>
  <si>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</si>
  <si>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</si>
  <si>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</si>
  <si>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</si>
  <si>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</si>
  <si>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</si>
  <si>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</si>
  <si>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</si>
  <si>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</si>
  <si>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</si>
  <si>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</si>
  <si>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</si>
  <si>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</si>
  <si>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</si>
  <si>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</si>
  <si>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</si>
  <si>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</si>
  <si>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</si>
  <si>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</si>
  <si>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</si>
  <si>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</si>
  <si>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</si>
  <si>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</si>
  <si>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</si>
  <si>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</si>
  <si>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</si>
  <si>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</si>
  <si>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</si>
  <si>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</si>
  <si>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</si>
  <si>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</si>
  <si>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</si>
  <si>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</si>
  <si>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</si>
  <si>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</si>
  <si>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</si>
  <si>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</si>
  <si>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</si>
  <si>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</si>
  <si>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</si>
  <si>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</si>
  <si>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</si>
  <si>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</si>
  <si>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</si>
  <si>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</si>
  <si>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</si>
  <si>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</si>
  <si>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</si>
  <si>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</si>
  <si>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</si>
  <si>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</si>
  <si>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</si>
  <si>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</si>
  <si>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</si>
  <si>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</si>
  <si>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</si>
  <si>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</si>
  <si>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</si>
  <si>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</si>
  <si>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</si>
  <si>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</si>
  <si>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</si>
  <si>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</si>
  <si>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</si>
  <si>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</si>
  <si>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</si>
  <si>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</si>
  <si>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</si>
  <si>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</si>
  <si>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</si>
  <si>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</si>
  <si>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</si>
  <si>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</si>
  <si>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</si>
  <si>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</si>
  <si>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</si>
  <si>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</si>
  <si>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</si>
  <si>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</si>
  <si>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</si>
  <si>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</si>
  <si>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</si>
  <si>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</si>
  <si>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</si>
  <si>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</si>
  <si>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</si>
  <si>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</si>
  <si>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</si>
  <si>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</si>
  <si>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</si>
  <si>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</si>
  <si>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</si>
  <si>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</si>
  <si>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</si>
  <si>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</si>
  <si>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</si>
  <si>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</si>
  <si>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</si>
  <si>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</si>
  <si>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</si>
  <si>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</si>
  <si>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</si>
  <si>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</si>
  <si>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</si>
  <si>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</si>
  <si>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</si>
  <si>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</si>
  <si>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</si>
  <si>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</si>
  <si>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</si>
  <si>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</si>
  <si>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</si>
  <si>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</si>
  <si>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</si>
  <si>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</si>
  <si>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</si>
  <si>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</si>
  <si>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</si>
  <si>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</si>
  <si>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</si>
  <si>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</si>
  <si>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</si>
  <si>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</si>
  <si>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</si>
  <si>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</si>
  <si>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</si>
  <si>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</si>
  <si>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</si>
  <si>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</si>
  <si>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</si>
  <si>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</si>
  <si>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</si>
  <si>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</si>
  <si>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</si>
  <si>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</si>
  <si>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</si>
  <si>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</si>
  <si>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</si>
  <si>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</si>
  <si>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</si>
  <si>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</si>
  <si>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</si>
  <si>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</si>
  <si>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</si>
  <si>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</si>
  <si>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</si>
  <si>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</si>
  <si>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</si>
  <si>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</si>
  <si>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</si>
  <si>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</si>
  <si>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</si>
  <si>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</si>
  <si>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</si>
  <si>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</si>
  <si>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</si>
  <si>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</si>
  <si>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</si>
  <si>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</si>
  <si>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</si>
  <si>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</si>
  <si>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</si>
  <si>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</si>
  <si>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</si>
  <si>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</si>
  <si>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</si>
  <si>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</si>
  <si>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</si>
  <si>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</si>
  <si>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</si>
  <si>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</si>
  <si>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</si>
  <si>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</si>
  <si>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</si>
  <si>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</si>
  <si>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</si>
  <si>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</si>
  <si>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</si>
  <si>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</si>
  <si>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</si>
  <si>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</si>
  <si>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</si>
  <si>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</si>
  <si>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</si>
  <si>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</si>
  <si>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</si>
  <si>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</si>
  <si>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</si>
  <si>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</si>
  <si>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</si>
  <si>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</si>
  <si>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</si>
  <si>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</si>
  <si>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</si>
  <si>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</si>
  <si>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</si>
  <si>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</si>
  <si>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</si>
  <si>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</si>
  <si>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</si>
  <si>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</si>
  <si>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</si>
  <si>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</si>
  <si>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</si>
  <si>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</si>
  <si>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</si>
  <si>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</si>
  <si>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</si>
  <si>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</si>
  <si>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</si>
  <si>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</si>
  <si>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</si>
  <si>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</si>
  <si>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</si>
  <si>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</si>
  <si>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</si>
  <si>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</si>
  <si>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</si>
  <si>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</si>
  <si>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</si>
  <si>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</si>
  <si>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</si>
  <si>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</si>
  <si>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</si>
  <si>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</si>
  <si>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</si>
  <si>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</si>
  <si>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</si>
  <si>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</si>
  <si>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</si>
  <si>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</si>
  <si>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</si>
  <si>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</si>
  <si>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</si>
  <si>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</si>
  <si>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</si>
  <si>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</si>
  <si>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</si>
  <si>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</si>
  <si>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</si>
  <si>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</si>
  <si>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</si>
  <si>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</si>
  <si>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</si>
  <si>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</si>
  <si>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</si>
  <si>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</si>
  <si>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</si>
  <si>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</si>
  <si>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</si>
  <si>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</si>
  <si>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</si>
  <si>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</si>
  <si>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</si>
  <si>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</si>
  <si>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</si>
  <si>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</si>
  <si>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</si>
  <si>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</si>
  <si>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</si>
  <si>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</si>
  <si>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</si>
  <si>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</si>
  <si>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</si>
  <si>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</si>
  <si>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</si>
  <si>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</si>
  <si>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</si>
  <si>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</si>
  <si>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</si>
  <si>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</si>
  <si>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</si>
  <si>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</si>
  <si>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</si>
  <si>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</si>
  <si>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</si>
  <si>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</si>
  <si>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</si>
  <si>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</si>
  <si>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</si>
  <si>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</si>
  <si>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</si>
  <si>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</si>
  <si>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</si>
  <si>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</si>
  <si>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</si>
  <si>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</si>
  <si>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</si>
  <si>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</si>
  <si>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</si>
  <si>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</si>
  <si>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</si>
  <si>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</si>
  <si>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</si>
  <si>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</si>
  <si>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</si>
  <si>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</si>
  <si>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</si>
  <si>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</si>
  <si>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</si>
  <si>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</si>
  <si>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</si>
  <si>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</si>
  <si>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</si>
  <si>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</si>
  <si>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</si>
  <si>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</si>
  <si>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</si>
  <si>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</si>
  <si>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</si>
  <si>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</si>
  <si>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</si>
  <si>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</si>
  <si>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</si>
  <si>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</si>
  <si>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</si>
  <si>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</si>
  <si>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</si>
  <si>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</si>
  <si>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</si>
  <si>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</si>
  <si>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</si>
  <si>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</si>
  <si>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</si>
  <si>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</si>
  <si>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</si>
  <si>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</si>
  <si>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</si>
  <si>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</si>
  <si>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</si>
  <si>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</si>
  <si>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</si>
  <si>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</si>
  <si>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</si>
  <si>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</si>
  <si>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</si>
  <si>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</si>
  <si>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</si>
  <si>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</si>
  <si>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</si>
  <si>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</si>
  <si>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</si>
  <si>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</si>
  <si>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</si>
  <si>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</si>
  <si>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</si>
  <si>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</si>
  <si>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</si>
  <si>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</si>
  <si>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</si>
  <si>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</si>
  <si>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</si>
  <si>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</si>
  <si>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</si>
  <si>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</si>
  <si>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</si>
  <si>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</si>
  <si>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</si>
  <si>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</si>
  <si>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</si>
  <si>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</si>
  <si>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</si>
  <si>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</si>
  <si>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</si>
  <si>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</si>
  <si>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</si>
  <si>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</si>
  <si>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</si>
  <si>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</si>
  <si>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</si>
  <si>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</si>
  <si>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</si>
  <si>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</si>
  <si>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</si>
  <si>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</si>
  <si>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</si>
  <si>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</si>
  <si>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</si>
  <si>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</si>
  <si>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</si>
  <si>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</si>
  <si>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</si>
  <si>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</si>
  <si>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</si>
  <si>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</si>
  <si>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</si>
  <si>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</si>
  <si>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</si>
  <si>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</si>
  <si>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</si>
  <si>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</si>
  <si>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</si>
  <si>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</si>
  <si>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</si>
  <si>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</si>
  <si>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</si>
  <si>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</si>
  <si>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</si>
  <si>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</si>
  <si>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</si>
  <si>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</si>
  <si>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</si>
  <si>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</si>
  <si>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</si>
  <si>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</si>
  <si>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</si>
  <si>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</si>
  <si>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</si>
  <si>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</si>
  <si>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</si>
  <si>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</si>
  <si>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</si>
  <si>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</si>
  <si>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</si>
  <si>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</si>
  <si>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</si>
  <si>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</si>
  <si>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</si>
  <si>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</si>
  <si>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</si>
  <si>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</si>
  <si>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</si>
  <si>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</si>
  <si>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</si>
  <si>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</si>
  <si>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</si>
  <si>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</si>
  <si>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</si>
  <si>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</si>
  <si>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</si>
  <si>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</si>
  <si>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</si>
  <si>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</si>
  <si>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</si>
  <si>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</si>
  <si>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</si>
  <si>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</si>
  <si>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</si>
  <si>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</si>
  <si>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</si>
  <si>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</si>
  <si>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</si>
  <si>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</si>
  <si>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</si>
  <si>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</si>
  <si>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</si>
  <si>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</si>
  <si>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</si>
  <si>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</si>
  <si>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</si>
  <si>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</si>
  <si>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</si>
  <si>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</si>
  <si>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</si>
  <si>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</si>
  <si>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</si>
  <si>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</si>
  <si>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</si>
  <si>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</si>
  <si>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</si>
  <si>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</si>
  <si>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</si>
  <si>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</si>
  <si>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</si>
  <si>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</si>
  <si>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</si>
  <si>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</si>
  <si>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</si>
  <si>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</si>
  <si>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</si>
  <si>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</si>
  <si>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</si>
  <si>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</si>
  <si>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</si>
  <si>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</si>
  <si>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</si>
  <si>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</si>
  <si>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</si>
  <si>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</si>
  <si>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</si>
  <si>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</si>
  <si>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</si>
  <si>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</si>
  <si>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</si>
  <si>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</si>
  <si>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</si>
  <si>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</si>
  <si>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</si>
  <si>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69IS2025/01/02</t>
  </si>
  <si>
    <t>RSRPL_BKN</t>
  </si>
  <si>
    <t>NR/2025/24628/C</t>
  </si>
  <si>
    <t>GOA_Beneficiary</t>
  </si>
  <si>
    <t>WR/2024/25501/A/47599</t>
  </si>
  <si>
    <t>NSLKSLWPRTY</t>
  </si>
  <si>
    <t>NR/2024/24566/A/47479</t>
  </si>
  <si>
    <t>TPSL_BKN2</t>
  </si>
  <si>
    <t>NR/2025/24626/C</t>
  </si>
  <si>
    <t>ITCWIND</t>
  </si>
  <si>
    <t>NR/2024/24418/A/47438</t>
  </si>
  <si>
    <t>TRN_ENERGY</t>
  </si>
  <si>
    <t>NR/2024/24508/A/47629</t>
  </si>
  <si>
    <t>JITPL</t>
  </si>
  <si>
    <t>NR/2024/24507/A/47631</t>
  </si>
  <si>
    <t>NSLSUGARALAND</t>
  </si>
  <si>
    <t>NR/2024/24435/A/47398</t>
  </si>
  <si>
    <t>Manipur_Ben</t>
  </si>
  <si>
    <t>NER/2024/2820/A/47597</t>
  </si>
  <si>
    <t>RKM_POWER</t>
  </si>
  <si>
    <t>GNA/NR/2025/01/01/6775</t>
  </si>
  <si>
    <t>CHANJUII</t>
  </si>
  <si>
    <t>NR/01082024/19092033/Chanju/TPDDL/01082024</t>
  </si>
  <si>
    <t>JPL2</t>
  </si>
  <si>
    <t>GNA/NR/2025/01/01/3945</t>
  </si>
  <si>
    <t>SKS_Raigarh</t>
  </si>
  <si>
    <t>GNA/NR/2025/01/01/6528</t>
  </si>
  <si>
    <t>GNA/NR/2025/01/01/3514</t>
  </si>
  <si>
    <t>BAWANA_GAS</t>
  </si>
  <si>
    <t>NR/30092023/26122029/SH-06</t>
  </si>
  <si>
    <t>NR/2025/24619/C</t>
  </si>
  <si>
    <t>TANGEDCO</t>
  </si>
  <si>
    <t>SR/2024/15455/C</t>
  </si>
  <si>
    <t>TPC_MSEB</t>
  </si>
  <si>
    <t>GNA/WR/2025/01/01/8625</t>
  </si>
  <si>
    <t>NR/2024/24607/C</t>
  </si>
  <si>
    <t>NR/2024/24608/C</t>
  </si>
  <si>
    <t>BCMLUH</t>
  </si>
  <si>
    <t>NR/2025/24627/C</t>
  </si>
  <si>
    <t>GNA/NR/2025/01/01/7459</t>
  </si>
  <si>
    <t>JPNIGRIE_JNSTPP</t>
  </si>
  <si>
    <t>GNA/NR/2025/01/01/8058</t>
  </si>
  <si>
    <t>NBVLIPP</t>
  </si>
  <si>
    <t>GNA/NR/2025/01/01/3733</t>
  </si>
  <si>
    <t>GNA/NR/2025/01/01/5531</t>
  </si>
  <si>
    <t>JP_BINA</t>
  </si>
  <si>
    <t>GNA/NR/2025/01/01/8738</t>
  </si>
  <si>
    <t>GNA/NR/2025/01/01/3925</t>
  </si>
  <si>
    <t>AEML</t>
  </si>
  <si>
    <t>GNA/WR/2025/01/01/9606</t>
  </si>
  <si>
    <t>GNA/WR/2024/11/01/4200</t>
  </si>
  <si>
    <t>NR/30092023/31122025/SH-07</t>
  </si>
  <si>
    <t>GNA/NR/2025/01/02/1250</t>
  </si>
  <si>
    <t>TESPL_BKN2</t>
  </si>
  <si>
    <t>NR/2024/24434/A/47458</t>
  </si>
  <si>
    <t>APSEPL_FTG</t>
  </si>
  <si>
    <t>GNARE/NR/2024/12/20/3668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</si>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</sst>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20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20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40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40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60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80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80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45659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161</v>
      </c>
    </row>
    <row r="9" spans="1:3">
      <c r="A9" s="47" t="s">
        <v>445</v>
      </c>
      <c r="B9" s="206">
        <v>45666.607361111113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45659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23.5</v>
      </c>
      <c r="C3" s="204">
        <v>23.5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9.8041999999999998</v>
      </c>
      <c r="J3" s="22">
        <f>C3*E3/100</f>
        <v>5.4825499999999998</v>
      </c>
      <c r="K3" s="22">
        <f>C3*F3/100</f>
        <v>7.0711500000000003</v>
      </c>
      <c r="L3" s="22">
        <f>C3*G3/100</f>
        <v>1.1421000000000001</v>
      </c>
      <c r="M3" s="155">
        <f>SUM(I3:L3)</f>
        <v>23.5</v>
      </c>
      <c r="N3" s="23"/>
      <c r="P3" s="38">
        <f t="shared" ref="P3:P34" si="1">I3</f>
        <v>9.8041999999999998</v>
      </c>
      <c r="Q3" s="38">
        <f t="shared" ref="Q3:Q34" si="2">J3</f>
        <v>5.4825499999999998</v>
      </c>
      <c r="R3" s="38">
        <f t="shared" ref="R3:R34" si="3">K3</f>
        <v>7.0711500000000003</v>
      </c>
      <c r="S3" s="38">
        <f t="shared" ref="S3:S34" si="4">L3</f>
        <v>1.1421000000000001</v>
      </c>
      <c r="T3" s="38">
        <f>SUM(P3:S3)</f>
        <v>23.5</v>
      </c>
    </row>
    <row r="4" spans="1:20">
      <c r="A4" s="8" t="s">
        <v>46</v>
      </c>
      <c r="B4" s="204">
        <v>23.5</v>
      </c>
      <c r="C4" s="204">
        <v>23.5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9.8041999999999998</v>
      </c>
      <c r="J4" s="22">
        <f t="shared" ref="J4:J67" si="6">C4*E4/100</f>
        <v>5.4825499999999998</v>
      </c>
      <c r="K4" s="22">
        <f t="shared" ref="K4:K67" si="7">C4*F4/100</f>
        <v>7.0711500000000003</v>
      </c>
      <c r="L4" s="22">
        <f t="shared" ref="L4:L67" si="8">C4*G4/100</f>
        <v>1.1421000000000001</v>
      </c>
      <c r="M4" s="156">
        <f t="shared" ref="M4:M67" si="9">SUM(I4:L4)</f>
        <v>23.5</v>
      </c>
      <c r="N4" s="23"/>
      <c r="P4" s="38">
        <f t="shared" si="1"/>
        <v>9.8041999999999998</v>
      </c>
      <c r="Q4" s="38">
        <f t="shared" si="2"/>
        <v>5.4825499999999998</v>
      </c>
      <c r="R4" s="38">
        <f t="shared" si="3"/>
        <v>7.0711500000000003</v>
      </c>
      <c r="S4" s="38">
        <f t="shared" si="4"/>
        <v>1.1421000000000001</v>
      </c>
      <c r="T4" s="38">
        <f t="shared" ref="T4:T67" si="10">SUM(P4:S4)</f>
        <v>23.5</v>
      </c>
    </row>
    <row r="5" spans="1:20">
      <c r="A5" s="8" t="s">
        <v>47</v>
      </c>
      <c r="B5" s="204">
        <v>23.5</v>
      </c>
      <c r="C5" s="204">
        <v>23.5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9.8041999999999998</v>
      </c>
      <c r="J5" s="22">
        <f t="shared" si="6"/>
        <v>5.4825499999999998</v>
      </c>
      <c r="K5" s="22">
        <f t="shared" si="7"/>
        <v>7.0711500000000003</v>
      </c>
      <c r="L5" s="22">
        <f t="shared" si="8"/>
        <v>1.1421000000000001</v>
      </c>
      <c r="M5" s="156">
        <f t="shared" si="9"/>
        <v>23.5</v>
      </c>
      <c r="N5" s="23"/>
      <c r="P5" s="38">
        <f t="shared" si="1"/>
        <v>9.8041999999999998</v>
      </c>
      <c r="Q5" s="38">
        <f t="shared" si="2"/>
        <v>5.4825499999999998</v>
      </c>
      <c r="R5" s="38">
        <f t="shared" si="3"/>
        <v>7.0711500000000003</v>
      </c>
      <c r="S5" s="38">
        <f t="shared" si="4"/>
        <v>1.1421000000000001</v>
      </c>
      <c r="T5" s="38">
        <f t="shared" si="10"/>
        <v>23.5</v>
      </c>
    </row>
    <row r="6" spans="1:20">
      <c r="A6" s="8" t="s">
        <v>48</v>
      </c>
      <c r="B6" s="204">
        <v>23.5</v>
      </c>
      <c r="C6" s="204">
        <v>23.5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9.8041999999999998</v>
      </c>
      <c r="J6" s="22">
        <f t="shared" si="6"/>
        <v>5.4825499999999998</v>
      </c>
      <c r="K6" s="22">
        <f t="shared" si="7"/>
        <v>7.0711500000000003</v>
      </c>
      <c r="L6" s="22">
        <f t="shared" si="8"/>
        <v>1.1421000000000001</v>
      </c>
      <c r="M6" s="156">
        <f t="shared" si="9"/>
        <v>23.5</v>
      </c>
      <c r="N6" s="23"/>
      <c r="P6" s="38">
        <f t="shared" si="1"/>
        <v>9.8041999999999998</v>
      </c>
      <c r="Q6" s="38">
        <f t="shared" si="2"/>
        <v>5.4825499999999998</v>
      </c>
      <c r="R6" s="38">
        <f t="shared" si="3"/>
        <v>7.0711500000000003</v>
      </c>
      <c r="S6" s="38">
        <f t="shared" si="4"/>
        <v>1.1421000000000001</v>
      </c>
      <c r="T6" s="38">
        <f t="shared" si="10"/>
        <v>23.5</v>
      </c>
    </row>
    <row r="7" spans="1:20">
      <c r="A7" s="8" t="s">
        <v>49</v>
      </c>
      <c r="B7" s="204">
        <v>23.5</v>
      </c>
      <c r="C7" s="204">
        <v>23.5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9.8041999999999998</v>
      </c>
      <c r="J7" s="22">
        <f t="shared" si="6"/>
        <v>5.4825499999999998</v>
      </c>
      <c r="K7" s="22">
        <f t="shared" si="7"/>
        <v>7.0711500000000003</v>
      </c>
      <c r="L7" s="22">
        <f t="shared" si="8"/>
        <v>1.1421000000000001</v>
      </c>
      <c r="M7" s="156">
        <f t="shared" si="9"/>
        <v>23.5</v>
      </c>
      <c r="N7" s="23"/>
      <c r="P7" s="38">
        <f t="shared" si="1"/>
        <v>9.8041999999999998</v>
      </c>
      <c r="Q7" s="38">
        <f t="shared" si="2"/>
        <v>5.4825499999999998</v>
      </c>
      <c r="R7" s="38">
        <f t="shared" si="3"/>
        <v>7.0711500000000003</v>
      </c>
      <c r="S7" s="38">
        <f t="shared" si="4"/>
        <v>1.1421000000000001</v>
      </c>
      <c r="T7" s="38">
        <f t="shared" si="10"/>
        <v>23.5</v>
      </c>
    </row>
    <row r="8" spans="1:20">
      <c r="A8" s="8" t="s">
        <v>50</v>
      </c>
      <c r="B8" s="204">
        <v>23.5</v>
      </c>
      <c r="C8" s="204">
        <v>23.5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9.8041999999999998</v>
      </c>
      <c r="J8" s="22">
        <f t="shared" si="6"/>
        <v>5.4825499999999998</v>
      </c>
      <c r="K8" s="22">
        <f t="shared" si="7"/>
        <v>7.0711500000000003</v>
      </c>
      <c r="L8" s="22">
        <f t="shared" si="8"/>
        <v>1.1421000000000001</v>
      </c>
      <c r="M8" s="156">
        <f t="shared" si="9"/>
        <v>23.5</v>
      </c>
      <c r="N8" s="23"/>
      <c r="P8" s="38">
        <f t="shared" si="1"/>
        <v>9.8041999999999998</v>
      </c>
      <c r="Q8" s="38">
        <f t="shared" si="2"/>
        <v>5.4825499999999998</v>
      </c>
      <c r="R8" s="38">
        <f t="shared" si="3"/>
        <v>7.0711500000000003</v>
      </c>
      <c r="S8" s="38">
        <f t="shared" si="4"/>
        <v>1.1421000000000001</v>
      </c>
      <c r="T8" s="38">
        <f t="shared" si="10"/>
        <v>23.5</v>
      </c>
    </row>
    <row r="9" spans="1:20">
      <c r="A9" s="8" t="s">
        <v>51</v>
      </c>
      <c r="B9" s="204">
        <v>23.5</v>
      </c>
      <c r="C9" s="204">
        <v>23.5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9.8041999999999998</v>
      </c>
      <c r="J9" s="22">
        <f t="shared" si="6"/>
        <v>5.4825499999999998</v>
      </c>
      <c r="K9" s="22">
        <f t="shared" si="7"/>
        <v>7.0711500000000003</v>
      </c>
      <c r="L9" s="22">
        <f t="shared" si="8"/>
        <v>1.1421000000000001</v>
      </c>
      <c r="M9" s="156">
        <f t="shared" si="9"/>
        <v>23.5</v>
      </c>
      <c r="N9" s="23"/>
      <c r="P9" s="38">
        <f t="shared" si="1"/>
        <v>9.8041999999999998</v>
      </c>
      <c r="Q9" s="38">
        <f t="shared" si="2"/>
        <v>5.4825499999999998</v>
      </c>
      <c r="R9" s="38">
        <f t="shared" si="3"/>
        <v>7.0711500000000003</v>
      </c>
      <c r="S9" s="38">
        <f t="shared" si="4"/>
        <v>1.1421000000000001</v>
      </c>
      <c r="T9" s="38">
        <f t="shared" si="10"/>
        <v>23.5</v>
      </c>
    </row>
    <row r="10" spans="1:20">
      <c r="A10" s="8" t="s">
        <v>52</v>
      </c>
      <c r="B10" s="204">
        <v>23.5</v>
      </c>
      <c r="C10" s="204">
        <v>23.5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9.8041999999999998</v>
      </c>
      <c r="J10" s="22">
        <f t="shared" si="6"/>
        <v>5.4825499999999998</v>
      </c>
      <c r="K10" s="22">
        <f t="shared" si="7"/>
        <v>7.0711500000000003</v>
      </c>
      <c r="L10" s="22">
        <f t="shared" si="8"/>
        <v>1.1421000000000001</v>
      </c>
      <c r="M10" s="156">
        <f t="shared" si="9"/>
        <v>23.5</v>
      </c>
      <c r="N10" s="23"/>
      <c r="P10" s="38">
        <f t="shared" si="1"/>
        <v>9.8041999999999998</v>
      </c>
      <c r="Q10" s="38">
        <f t="shared" si="2"/>
        <v>5.4825499999999998</v>
      </c>
      <c r="R10" s="38">
        <f t="shared" si="3"/>
        <v>7.0711500000000003</v>
      </c>
      <c r="S10" s="38">
        <f t="shared" si="4"/>
        <v>1.1421000000000001</v>
      </c>
      <c r="T10" s="38">
        <f t="shared" si="10"/>
        <v>23.5</v>
      </c>
    </row>
    <row r="11" spans="1:20">
      <c r="A11" s="8" t="s">
        <v>53</v>
      </c>
      <c r="B11" s="204">
        <v>23.5</v>
      </c>
      <c r="C11" s="204">
        <v>23.5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9.8041999999999998</v>
      </c>
      <c r="J11" s="22">
        <f t="shared" si="6"/>
        <v>5.4825499999999998</v>
      </c>
      <c r="K11" s="22">
        <f t="shared" si="7"/>
        <v>7.0711500000000003</v>
      </c>
      <c r="L11" s="22">
        <f t="shared" si="8"/>
        <v>1.1421000000000001</v>
      </c>
      <c r="M11" s="156">
        <f t="shared" si="9"/>
        <v>23.5</v>
      </c>
      <c r="N11" s="23"/>
      <c r="P11" s="38">
        <f t="shared" si="1"/>
        <v>9.8041999999999998</v>
      </c>
      <c r="Q11" s="38">
        <f t="shared" si="2"/>
        <v>5.4825499999999998</v>
      </c>
      <c r="R11" s="38">
        <f t="shared" si="3"/>
        <v>7.0711500000000003</v>
      </c>
      <c r="S11" s="38">
        <f t="shared" si="4"/>
        <v>1.1421000000000001</v>
      </c>
      <c r="T11" s="38">
        <f t="shared" si="10"/>
        <v>23.5</v>
      </c>
    </row>
    <row r="12" spans="1:20">
      <c r="A12" s="8" t="s">
        <v>54</v>
      </c>
      <c r="B12" s="204">
        <v>23.5</v>
      </c>
      <c r="C12" s="204">
        <v>23.5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9.8041999999999998</v>
      </c>
      <c r="J12" s="22">
        <f t="shared" si="6"/>
        <v>5.4825499999999998</v>
      </c>
      <c r="K12" s="22">
        <f t="shared" si="7"/>
        <v>7.0711500000000003</v>
      </c>
      <c r="L12" s="22">
        <f t="shared" si="8"/>
        <v>1.1421000000000001</v>
      </c>
      <c r="M12" s="156">
        <f t="shared" si="9"/>
        <v>23.5</v>
      </c>
      <c r="N12" s="23"/>
      <c r="P12" s="38">
        <f t="shared" si="1"/>
        <v>9.8041999999999998</v>
      </c>
      <c r="Q12" s="38">
        <f t="shared" si="2"/>
        <v>5.4825499999999998</v>
      </c>
      <c r="R12" s="38">
        <f t="shared" si="3"/>
        <v>7.0711500000000003</v>
      </c>
      <c r="S12" s="38">
        <f t="shared" si="4"/>
        <v>1.1421000000000001</v>
      </c>
      <c r="T12" s="38">
        <f t="shared" si="10"/>
        <v>23.5</v>
      </c>
    </row>
    <row r="13" spans="1:20">
      <c r="A13" s="8" t="s">
        <v>55</v>
      </c>
      <c r="B13" s="204">
        <v>23.5</v>
      </c>
      <c r="C13" s="204">
        <v>23.5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9.8041999999999998</v>
      </c>
      <c r="J13" s="22">
        <f t="shared" si="6"/>
        <v>5.4825499999999998</v>
      </c>
      <c r="K13" s="22">
        <f t="shared" si="7"/>
        <v>7.0711500000000003</v>
      </c>
      <c r="L13" s="22">
        <f t="shared" si="8"/>
        <v>1.1421000000000001</v>
      </c>
      <c r="M13" s="156">
        <f t="shared" si="9"/>
        <v>23.5</v>
      </c>
      <c r="N13" s="23"/>
      <c r="P13" s="38">
        <f t="shared" si="1"/>
        <v>9.8041999999999998</v>
      </c>
      <c r="Q13" s="38">
        <f t="shared" si="2"/>
        <v>5.4825499999999998</v>
      </c>
      <c r="R13" s="38">
        <f t="shared" si="3"/>
        <v>7.0711500000000003</v>
      </c>
      <c r="S13" s="38">
        <f t="shared" si="4"/>
        <v>1.1421000000000001</v>
      </c>
      <c r="T13" s="38">
        <f t="shared" si="10"/>
        <v>23.5</v>
      </c>
    </row>
    <row r="14" spans="1:20">
      <c r="A14" s="8" t="s">
        <v>56</v>
      </c>
      <c r="B14" s="204">
        <v>23.5</v>
      </c>
      <c r="C14" s="204">
        <v>23.5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9.8041999999999998</v>
      </c>
      <c r="J14" s="22">
        <f t="shared" si="6"/>
        <v>5.4825499999999998</v>
      </c>
      <c r="K14" s="22">
        <f t="shared" si="7"/>
        <v>7.0711500000000003</v>
      </c>
      <c r="L14" s="22">
        <f t="shared" si="8"/>
        <v>1.1421000000000001</v>
      </c>
      <c r="M14" s="156">
        <f t="shared" si="9"/>
        <v>23.5</v>
      </c>
      <c r="N14" s="23"/>
      <c r="P14" s="38">
        <f t="shared" si="1"/>
        <v>9.8041999999999998</v>
      </c>
      <c r="Q14" s="38">
        <f t="shared" si="2"/>
        <v>5.4825499999999998</v>
      </c>
      <c r="R14" s="38">
        <f t="shared" si="3"/>
        <v>7.0711500000000003</v>
      </c>
      <c r="S14" s="38">
        <f t="shared" si="4"/>
        <v>1.1421000000000001</v>
      </c>
      <c r="T14" s="38">
        <f t="shared" si="10"/>
        <v>23.5</v>
      </c>
    </row>
    <row r="15" spans="1:20">
      <c r="A15" s="8" t="s">
        <v>57</v>
      </c>
      <c r="B15" s="204">
        <v>23.5</v>
      </c>
      <c r="C15" s="204">
        <v>23.5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9.8041999999999998</v>
      </c>
      <c r="J15" s="22">
        <f t="shared" si="6"/>
        <v>5.4825499999999998</v>
      </c>
      <c r="K15" s="22">
        <f t="shared" si="7"/>
        <v>7.0711500000000003</v>
      </c>
      <c r="L15" s="22">
        <f t="shared" si="8"/>
        <v>1.1421000000000001</v>
      </c>
      <c r="M15" s="156">
        <f t="shared" si="9"/>
        <v>23.5</v>
      </c>
      <c r="N15" s="23"/>
      <c r="P15" s="38">
        <f t="shared" si="1"/>
        <v>9.8041999999999998</v>
      </c>
      <c r="Q15" s="38">
        <f t="shared" si="2"/>
        <v>5.4825499999999998</v>
      </c>
      <c r="R15" s="38">
        <f t="shared" si="3"/>
        <v>7.0711500000000003</v>
      </c>
      <c r="S15" s="38">
        <f t="shared" si="4"/>
        <v>1.1421000000000001</v>
      </c>
      <c r="T15" s="38">
        <f t="shared" si="10"/>
        <v>23.5</v>
      </c>
    </row>
    <row r="16" spans="1:20">
      <c r="A16" s="8" t="s">
        <v>58</v>
      </c>
      <c r="B16" s="204">
        <v>23.5</v>
      </c>
      <c r="C16" s="204">
        <v>23.5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9.8041999999999998</v>
      </c>
      <c r="J16" s="22">
        <f t="shared" si="6"/>
        <v>5.4825499999999998</v>
      </c>
      <c r="K16" s="22">
        <f t="shared" si="7"/>
        <v>7.0711500000000003</v>
      </c>
      <c r="L16" s="22">
        <f t="shared" si="8"/>
        <v>1.1421000000000001</v>
      </c>
      <c r="M16" s="156">
        <f t="shared" si="9"/>
        <v>23.5</v>
      </c>
      <c r="N16" s="23"/>
      <c r="P16" s="38">
        <f t="shared" si="1"/>
        <v>9.8041999999999998</v>
      </c>
      <c r="Q16" s="38">
        <f t="shared" si="2"/>
        <v>5.4825499999999998</v>
      </c>
      <c r="R16" s="38">
        <f t="shared" si="3"/>
        <v>7.0711500000000003</v>
      </c>
      <c r="S16" s="38">
        <f t="shared" si="4"/>
        <v>1.1421000000000001</v>
      </c>
      <c r="T16" s="38">
        <f t="shared" si="10"/>
        <v>23.5</v>
      </c>
    </row>
    <row r="17" spans="1:20">
      <c r="A17" s="8" t="s">
        <v>59</v>
      </c>
      <c r="B17" s="204">
        <v>23.5</v>
      </c>
      <c r="C17" s="204">
        <v>23.5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9.8041999999999998</v>
      </c>
      <c r="J17" s="22">
        <f t="shared" si="6"/>
        <v>5.4825499999999998</v>
      </c>
      <c r="K17" s="22">
        <f t="shared" si="7"/>
        <v>7.0711500000000003</v>
      </c>
      <c r="L17" s="22">
        <f t="shared" si="8"/>
        <v>1.1421000000000001</v>
      </c>
      <c r="M17" s="156">
        <f t="shared" si="9"/>
        <v>23.5</v>
      </c>
      <c r="N17" s="23"/>
      <c r="P17" s="38">
        <f t="shared" si="1"/>
        <v>9.8041999999999998</v>
      </c>
      <c r="Q17" s="38">
        <f t="shared" si="2"/>
        <v>5.4825499999999998</v>
      </c>
      <c r="R17" s="38">
        <f t="shared" si="3"/>
        <v>7.0711500000000003</v>
      </c>
      <c r="S17" s="38">
        <f t="shared" si="4"/>
        <v>1.1421000000000001</v>
      </c>
      <c r="T17" s="38">
        <f t="shared" si="10"/>
        <v>23.5</v>
      </c>
    </row>
    <row r="18" spans="1:20">
      <c r="A18" s="8" t="s">
        <v>60</v>
      </c>
      <c r="B18" s="204">
        <v>23.5</v>
      </c>
      <c r="C18" s="204">
        <v>23.5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9.8041999999999998</v>
      </c>
      <c r="J18" s="22">
        <f t="shared" si="6"/>
        <v>5.4825499999999998</v>
      </c>
      <c r="K18" s="22">
        <f t="shared" si="7"/>
        <v>7.0711500000000003</v>
      </c>
      <c r="L18" s="22">
        <f t="shared" si="8"/>
        <v>1.1421000000000001</v>
      </c>
      <c r="M18" s="156">
        <f t="shared" si="9"/>
        <v>23.5</v>
      </c>
      <c r="N18" s="23"/>
      <c r="P18" s="38">
        <f t="shared" si="1"/>
        <v>9.8041999999999998</v>
      </c>
      <c r="Q18" s="38">
        <f t="shared" si="2"/>
        <v>5.4825499999999998</v>
      </c>
      <c r="R18" s="38">
        <f t="shared" si="3"/>
        <v>7.0711500000000003</v>
      </c>
      <c r="S18" s="38">
        <f t="shared" si="4"/>
        <v>1.1421000000000001</v>
      </c>
      <c r="T18" s="38">
        <f t="shared" si="10"/>
        <v>23.5</v>
      </c>
    </row>
    <row r="19" spans="1:20">
      <c r="A19" s="8" t="s">
        <v>61</v>
      </c>
      <c r="B19" s="204">
        <v>23.5</v>
      </c>
      <c r="C19" s="204">
        <v>23.5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9.8041999999999998</v>
      </c>
      <c r="J19" s="22">
        <f t="shared" si="6"/>
        <v>5.4825499999999998</v>
      </c>
      <c r="K19" s="22">
        <f t="shared" si="7"/>
        <v>7.0711500000000003</v>
      </c>
      <c r="L19" s="22">
        <f t="shared" si="8"/>
        <v>1.1421000000000001</v>
      </c>
      <c r="M19" s="156">
        <f t="shared" si="9"/>
        <v>23.5</v>
      </c>
      <c r="N19" s="23"/>
      <c r="P19" s="38">
        <f t="shared" si="1"/>
        <v>9.8041999999999998</v>
      </c>
      <c r="Q19" s="38">
        <f t="shared" si="2"/>
        <v>5.4825499999999998</v>
      </c>
      <c r="R19" s="38">
        <f t="shared" si="3"/>
        <v>7.0711500000000003</v>
      </c>
      <c r="S19" s="38">
        <f t="shared" si="4"/>
        <v>1.1421000000000001</v>
      </c>
      <c r="T19" s="38">
        <f t="shared" si="10"/>
        <v>23.5</v>
      </c>
    </row>
    <row r="20" spans="1:20">
      <c r="A20" s="8" t="s">
        <v>62</v>
      </c>
      <c r="B20" s="204">
        <v>23.5</v>
      </c>
      <c r="C20" s="204">
        <v>23.5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9.8041999999999998</v>
      </c>
      <c r="J20" s="22">
        <f t="shared" si="6"/>
        <v>5.4825499999999998</v>
      </c>
      <c r="K20" s="22">
        <f t="shared" si="7"/>
        <v>7.0711500000000003</v>
      </c>
      <c r="L20" s="22">
        <f t="shared" si="8"/>
        <v>1.1421000000000001</v>
      </c>
      <c r="M20" s="156">
        <f t="shared" si="9"/>
        <v>23.5</v>
      </c>
      <c r="N20" s="23"/>
      <c r="P20" s="38">
        <f t="shared" si="1"/>
        <v>9.8041999999999998</v>
      </c>
      <c r="Q20" s="38">
        <f t="shared" si="2"/>
        <v>5.4825499999999998</v>
      </c>
      <c r="R20" s="38">
        <f t="shared" si="3"/>
        <v>7.0711500000000003</v>
      </c>
      <c r="S20" s="38">
        <f t="shared" si="4"/>
        <v>1.1421000000000001</v>
      </c>
      <c r="T20" s="38">
        <f t="shared" si="10"/>
        <v>23.5</v>
      </c>
    </row>
    <row r="21" spans="1:20">
      <c r="A21" s="8" t="s">
        <v>63</v>
      </c>
      <c r="B21" s="204">
        <v>23.5</v>
      </c>
      <c r="C21" s="204">
        <v>23.5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9.8041999999999998</v>
      </c>
      <c r="J21" s="22">
        <f t="shared" si="6"/>
        <v>5.4825499999999998</v>
      </c>
      <c r="K21" s="22">
        <f t="shared" si="7"/>
        <v>7.0711500000000003</v>
      </c>
      <c r="L21" s="22">
        <f t="shared" si="8"/>
        <v>1.1421000000000001</v>
      </c>
      <c r="M21" s="156">
        <f t="shared" si="9"/>
        <v>23.5</v>
      </c>
      <c r="N21" s="23"/>
      <c r="P21" s="38">
        <f t="shared" si="1"/>
        <v>9.8041999999999998</v>
      </c>
      <c r="Q21" s="38">
        <f t="shared" si="2"/>
        <v>5.4825499999999998</v>
      </c>
      <c r="R21" s="38">
        <f t="shared" si="3"/>
        <v>7.0711500000000003</v>
      </c>
      <c r="S21" s="38">
        <f t="shared" si="4"/>
        <v>1.1421000000000001</v>
      </c>
      <c r="T21" s="38">
        <f t="shared" si="10"/>
        <v>23.5</v>
      </c>
    </row>
    <row r="22" spans="1:20">
      <c r="A22" s="8" t="s">
        <v>64</v>
      </c>
      <c r="B22" s="204">
        <v>23.5</v>
      </c>
      <c r="C22" s="204">
        <v>23.5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9.8041999999999998</v>
      </c>
      <c r="J22" s="22">
        <f t="shared" si="6"/>
        <v>5.4825499999999998</v>
      </c>
      <c r="K22" s="22">
        <f t="shared" si="7"/>
        <v>7.0711500000000003</v>
      </c>
      <c r="L22" s="22">
        <f t="shared" si="8"/>
        <v>1.1421000000000001</v>
      </c>
      <c r="M22" s="156">
        <f t="shared" si="9"/>
        <v>23.5</v>
      </c>
      <c r="N22" s="23"/>
      <c r="P22" s="38">
        <f t="shared" si="1"/>
        <v>9.8041999999999998</v>
      </c>
      <c r="Q22" s="38">
        <f t="shared" si="2"/>
        <v>5.4825499999999998</v>
      </c>
      <c r="R22" s="38">
        <f t="shared" si="3"/>
        <v>7.0711500000000003</v>
      </c>
      <c r="S22" s="38">
        <f t="shared" si="4"/>
        <v>1.1421000000000001</v>
      </c>
      <c r="T22" s="38">
        <f t="shared" si="10"/>
        <v>23.5</v>
      </c>
    </row>
    <row r="23" spans="1:20">
      <c r="A23" s="8" t="s">
        <v>65</v>
      </c>
      <c r="B23" s="204">
        <v>23.5</v>
      </c>
      <c r="C23" s="204">
        <v>23.5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9.8041999999999998</v>
      </c>
      <c r="J23" s="22">
        <f t="shared" si="6"/>
        <v>5.4825499999999998</v>
      </c>
      <c r="K23" s="22">
        <f t="shared" si="7"/>
        <v>7.0711500000000003</v>
      </c>
      <c r="L23" s="22">
        <f t="shared" si="8"/>
        <v>1.1421000000000001</v>
      </c>
      <c r="M23" s="156">
        <f t="shared" si="9"/>
        <v>23.5</v>
      </c>
      <c r="N23" s="23"/>
      <c r="P23" s="38">
        <f t="shared" si="1"/>
        <v>9.8041999999999998</v>
      </c>
      <c r="Q23" s="38">
        <f t="shared" si="2"/>
        <v>5.4825499999999998</v>
      </c>
      <c r="R23" s="38">
        <f t="shared" si="3"/>
        <v>7.0711500000000003</v>
      </c>
      <c r="S23" s="38">
        <f t="shared" si="4"/>
        <v>1.1421000000000001</v>
      </c>
      <c r="T23" s="38">
        <f t="shared" si="10"/>
        <v>23.5</v>
      </c>
    </row>
    <row r="24" spans="1:20">
      <c r="A24" s="8" t="s">
        <v>66</v>
      </c>
      <c r="B24" s="204">
        <v>23.5</v>
      </c>
      <c r="C24" s="204">
        <v>23.5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9.8041999999999998</v>
      </c>
      <c r="J24" s="22">
        <f t="shared" si="6"/>
        <v>5.4825499999999998</v>
      </c>
      <c r="K24" s="22">
        <f t="shared" si="7"/>
        <v>7.0711500000000003</v>
      </c>
      <c r="L24" s="22">
        <f t="shared" si="8"/>
        <v>1.1421000000000001</v>
      </c>
      <c r="M24" s="156">
        <f t="shared" si="9"/>
        <v>23.5</v>
      </c>
      <c r="N24" s="23"/>
      <c r="P24" s="38">
        <f t="shared" si="1"/>
        <v>9.8041999999999998</v>
      </c>
      <c r="Q24" s="38">
        <f t="shared" si="2"/>
        <v>5.4825499999999998</v>
      </c>
      <c r="R24" s="38">
        <f t="shared" si="3"/>
        <v>7.0711500000000003</v>
      </c>
      <c r="S24" s="38">
        <f t="shared" si="4"/>
        <v>1.1421000000000001</v>
      </c>
      <c r="T24" s="38">
        <f t="shared" si="10"/>
        <v>23.5</v>
      </c>
    </row>
    <row r="25" spans="1:20">
      <c r="A25" s="8" t="s">
        <v>67</v>
      </c>
      <c r="B25" s="204">
        <v>23.5</v>
      </c>
      <c r="C25" s="204">
        <v>23.5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9.8041999999999998</v>
      </c>
      <c r="J25" s="22">
        <f t="shared" si="6"/>
        <v>5.4825499999999998</v>
      </c>
      <c r="K25" s="22">
        <f t="shared" si="7"/>
        <v>7.0711500000000003</v>
      </c>
      <c r="L25" s="22">
        <f t="shared" si="8"/>
        <v>1.1421000000000001</v>
      </c>
      <c r="M25" s="156">
        <f t="shared" si="9"/>
        <v>23.5</v>
      </c>
      <c r="N25" s="23"/>
      <c r="P25" s="38">
        <f t="shared" si="1"/>
        <v>9.8041999999999998</v>
      </c>
      <c r="Q25" s="38">
        <f t="shared" si="2"/>
        <v>5.4825499999999998</v>
      </c>
      <c r="R25" s="38">
        <f t="shared" si="3"/>
        <v>7.0711500000000003</v>
      </c>
      <c r="S25" s="38">
        <f t="shared" si="4"/>
        <v>1.1421000000000001</v>
      </c>
      <c r="T25" s="38">
        <f t="shared" si="10"/>
        <v>23.5</v>
      </c>
    </row>
    <row r="26" spans="1:20">
      <c r="A26" s="8" t="s">
        <v>68</v>
      </c>
      <c r="B26" s="204">
        <v>23.5</v>
      </c>
      <c r="C26" s="204">
        <v>23.5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9.8041999999999998</v>
      </c>
      <c r="J26" s="22">
        <f t="shared" si="6"/>
        <v>5.4825499999999998</v>
      </c>
      <c r="K26" s="22">
        <f t="shared" si="7"/>
        <v>7.0711500000000003</v>
      </c>
      <c r="L26" s="22">
        <f t="shared" si="8"/>
        <v>1.1421000000000001</v>
      </c>
      <c r="M26" s="156">
        <f t="shared" si="9"/>
        <v>23.5</v>
      </c>
      <c r="N26" s="23"/>
      <c r="P26" s="38">
        <f t="shared" si="1"/>
        <v>9.8041999999999998</v>
      </c>
      <c r="Q26" s="38">
        <f t="shared" si="2"/>
        <v>5.4825499999999998</v>
      </c>
      <c r="R26" s="38">
        <f t="shared" si="3"/>
        <v>7.0711500000000003</v>
      </c>
      <c r="S26" s="38">
        <f t="shared" si="4"/>
        <v>1.1421000000000001</v>
      </c>
      <c r="T26" s="38">
        <f t="shared" si="10"/>
        <v>23.5</v>
      </c>
    </row>
    <row r="27" spans="1:20">
      <c r="A27" s="8" t="s">
        <v>69</v>
      </c>
      <c r="B27" s="204">
        <v>23.5</v>
      </c>
      <c r="C27" s="204">
        <v>23.5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9.8041999999999998</v>
      </c>
      <c r="J27" s="22">
        <f t="shared" si="6"/>
        <v>5.4825499999999998</v>
      </c>
      <c r="K27" s="22">
        <f t="shared" si="7"/>
        <v>7.0711500000000003</v>
      </c>
      <c r="L27" s="22">
        <f t="shared" si="8"/>
        <v>1.1421000000000001</v>
      </c>
      <c r="M27" s="156">
        <f t="shared" si="9"/>
        <v>23.5</v>
      </c>
      <c r="N27" s="23"/>
      <c r="P27" s="38">
        <f t="shared" si="1"/>
        <v>9.8041999999999998</v>
      </c>
      <c r="Q27" s="38">
        <f t="shared" si="2"/>
        <v>5.4825499999999998</v>
      </c>
      <c r="R27" s="38">
        <f t="shared" si="3"/>
        <v>7.0711500000000003</v>
      </c>
      <c r="S27" s="38">
        <f t="shared" si="4"/>
        <v>1.1421000000000001</v>
      </c>
      <c r="T27" s="38">
        <f t="shared" si="10"/>
        <v>23.5</v>
      </c>
    </row>
    <row r="28" spans="1:20">
      <c r="A28" s="8" t="s">
        <v>70</v>
      </c>
      <c r="B28" s="204">
        <v>23.5</v>
      </c>
      <c r="C28" s="204">
        <v>23.5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9.8041999999999998</v>
      </c>
      <c r="J28" s="22">
        <f t="shared" si="6"/>
        <v>5.4825499999999998</v>
      </c>
      <c r="K28" s="22">
        <f t="shared" si="7"/>
        <v>7.0711500000000003</v>
      </c>
      <c r="L28" s="22">
        <f t="shared" si="8"/>
        <v>1.1421000000000001</v>
      </c>
      <c r="M28" s="156">
        <f t="shared" si="9"/>
        <v>23.5</v>
      </c>
      <c r="N28" s="23"/>
      <c r="P28" s="38">
        <f t="shared" si="1"/>
        <v>9.8041999999999998</v>
      </c>
      <c r="Q28" s="38">
        <f t="shared" si="2"/>
        <v>5.4825499999999998</v>
      </c>
      <c r="R28" s="38">
        <f t="shared" si="3"/>
        <v>7.0711500000000003</v>
      </c>
      <c r="S28" s="38">
        <f t="shared" si="4"/>
        <v>1.1421000000000001</v>
      </c>
      <c r="T28" s="38">
        <f t="shared" si="10"/>
        <v>23.5</v>
      </c>
    </row>
    <row r="29" spans="1:20">
      <c r="A29" s="8" t="s">
        <v>71</v>
      </c>
      <c r="B29" s="204">
        <v>23.5</v>
      </c>
      <c r="C29" s="204">
        <v>23.5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9.8041999999999998</v>
      </c>
      <c r="J29" s="22">
        <f t="shared" si="6"/>
        <v>5.4825499999999998</v>
      </c>
      <c r="K29" s="22">
        <f t="shared" si="7"/>
        <v>7.0711500000000003</v>
      </c>
      <c r="L29" s="22">
        <f t="shared" si="8"/>
        <v>1.1421000000000001</v>
      </c>
      <c r="M29" s="156">
        <f t="shared" si="9"/>
        <v>23.5</v>
      </c>
      <c r="N29" s="23"/>
      <c r="P29" s="38">
        <f t="shared" si="1"/>
        <v>9.8041999999999998</v>
      </c>
      <c r="Q29" s="38">
        <f t="shared" si="2"/>
        <v>5.4825499999999998</v>
      </c>
      <c r="R29" s="38">
        <f t="shared" si="3"/>
        <v>7.0711500000000003</v>
      </c>
      <c r="S29" s="38">
        <f t="shared" si="4"/>
        <v>1.1421000000000001</v>
      </c>
      <c r="T29" s="38">
        <f t="shared" si="10"/>
        <v>23.5</v>
      </c>
    </row>
    <row r="30" spans="1:20">
      <c r="A30" s="8" t="s">
        <v>72</v>
      </c>
      <c r="B30" s="204">
        <v>23.5</v>
      </c>
      <c r="C30" s="204">
        <v>23.5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9.8041999999999998</v>
      </c>
      <c r="J30" s="22">
        <f t="shared" si="6"/>
        <v>5.4825499999999998</v>
      </c>
      <c r="K30" s="22">
        <f t="shared" si="7"/>
        <v>7.0711500000000003</v>
      </c>
      <c r="L30" s="22">
        <f t="shared" si="8"/>
        <v>1.1421000000000001</v>
      </c>
      <c r="M30" s="156">
        <f t="shared" si="9"/>
        <v>23.5</v>
      </c>
      <c r="N30" s="23"/>
      <c r="P30" s="38">
        <f t="shared" si="1"/>
        <v>9.8041999999999998</v>
      </c>
      <c r="Q30" s="38">
        <f t="shared" si="2"/>
        <v>5.4825499999999998</v>
      </c>
      <c r="R30" s="38">
        <f t="shared" si="3"/>
        <v>7.0711500000000003</v>
      </c>
      <c r="S30" s="38">
        <f t="shared" si="4"/>
        <v>1.1421000000000001</v>
      </c>
      <c r="T30" s="38">
        <f t="shared" si="10"/>
        <v>23.5</v>
      </c>
    </row>
    <row r="31" spans="1:20">
      <c r="A31" s="8" t="s">
        <v>73</v>
      </c>
      <c r="B31" s="204">
        <v>23.5</v>
      </c>
      <c r="C31" s="204">
        <v>23.5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9.8041999999999998</v>
      </c>
      <c r="J31" s="22">
        <f t="shared" si="6"/>
        <v>5.4825499999999998</v>
      </c>
      <c r="K31" s="22">
        <f t="shared" si="7"/>
        <v>7.0711500000000003</v>
      </c>
      <c r="L31" s="22">
        <f t="shared" si="8"/>
        <v>1.1421000000000001</v>
      </c>
      <c r="M31" s="156">
        <f t="shared" si="9"/>
        <v>23.5</v>
      </c>
      <c r="N31" s="23"/>
      <c r="P31" s="38">
        <f t="shared" si="1"/>
        <v>9.8041999999999998</v>
      </c>
      <c r="Q31" s="38">
        <f t="shared" si="2"/>
        <v>5.4825499999999998</v>
      </c>
      <c r="R31" s="38">
        <f t="shared" si="3"/>
        <v>7.0711500000000003</v>
      </c>
      <c r="S31" s="38">
        <f t="shared" si="4"/>
        <v>1.1421000000000001</v>
      </c>
      <c r="T31" s="38">
        <f t="shared" si="10"/>
        <v>23.5</v>
      </c>
    </row>
    <row r="32" spans="1:20">
      <c r="A32" s="8" t="s">
        <v>74</v>
      </c>
      <c r="B32" s="204">
        <v>23.5</v>
      </c>
      <c r="C32" s="204">
        <v>23.5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9.8041999999999998</v>
      </c>
      <c r="J32" s="22">
        <f t="shared" si="6"/>
        <v>5.4825499999999998</v>
      </c>
      <c r="K32" s="22">
        <f t="shared" si="7"/>
        <v>7.0711500000000003</v>
      </c>
      <c r="L32" s="22">
        <f t="shared" si="8"/>
        <v>1.1421000000000001</v>
      </c>
      <c r="M32" s="156">
        <f t="shared" si="9"/>
        <v>23.5</v>
      </c>
      <c r="N32" s="23"/>
      <c r="P32" s="38">
        <f t="shared" si="1"/>
        <v>9.8041999999999998</v>
      </c>
      <c r="Q32" s="38">
        <f t="shared" si="2"/>
        <v>5.4825499999999998</v>
      </c>
      <c r="R32" s="38">
        <f t="shared" si="3"/>
        <v>7.0711500000000003</v>
      </c>
      <c r="S32" s="38">
        <f t="shared" si="4"/>
        <v>1.1421000000000001</v>
      </c>
      <c r="T32" s="38">
        <f t="shared" si="10"/>
        <v>23.5</v>
      </c>
    </row>
    <row r="33" spans="1:20">
      <c r="A33" s="8" t="s">
        <v>75</v>
      </c>
      <c r="B33" s="204">
        <v>23.5</v>
      </c>
      <c r="C33" s="204">
        <v>23.5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9.8041999999999998</v>
      </c>
      <c r="J33" s="22">
        <f t="shared" si="6"/>
        <v>5.4825499999999998</v>
      </c>
      <c r="K33" s="22">
        <f t="shared" si="7"/>
        <v>7.0711500000000003</v>
      </c>
      <c r="L33" s="22">
        <f t="shared" si="8"/>
        <v>1.1421000000000001</v>
      </c>
      <c r="M33" s="156">
        <f t="shared" si="9"/>
        <v>23.5</v>
      </c>
      <c r="N33" s="23"/>
      <c r="P33" s="38">
        <f t="shared" si="1"/>
        <v>9.8041999999999998</v>
      </c>
      <c r="Q33" s="38">
        <f t="shared" si="2"/>
        <v>5.4825499999999998</v>
      </c>
      <c r="R33" s="38">
        <f t="shared" si="3"/>
        <v>7.0711500000000003</v>
      </c>
      <c r="S33" s="38">
        <f t="shared" si="4"/>
        <v>1.1421000000000001</v>
      </c>
      <c r="T33" s="38">
        <f t="shared" si="10"/>
        <v>23.5</v>
      </c>
    </row>
    <row r="34" spans="1:20">
      <c r="A34" s="8" t="s">
        <v>76</v>
      </c>
      <c r="B34" s="204">
        <v>23.5</v>
      </c>
      <c r="C34" s="204">
        <v>23.5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9.8041999999999998</v>
      </c>
      <c r="J34" s="22">
        <f t="shared" si="6"/>
        <v>5.4825499999999998</v>
      </c>
      <c r="K34" s="22">
        <f t="shared" si="7"/>
        <v>7.0711500000000003</v>
      </c>
      <c r="L34" s="22">
        <f t="shared" si="8"/>
        <v>1.1421000000000001</v>
      </c>
      <c r="M34" s="156">
        <f t="shared" si="9"/>
        <v>23.5</v>
      </c>
      <c r="N34" s="23"/>
      <c r="P34" s="38">
        <f t="shared" si="1"/>
        <v>9.8041999999999998</v>
      </c>
      <c r="Q34" s="38">
        <f t="shared" si="2"/>
        <v>5.4825499999999998</v>
      </c>
      <c r="R34" s="38">
        <f t="shared" si="3"/>
        <v>7.0711500000000003</v>
      </c>
      <c r="S34" s="38">
        <f t="shared" si="4"/>
        <v>1.1421000000000001</v>
      </c>
      <c r="T34" s="38">
        <f t="shared" si="10"/>
        <v>23.5</v>
      </c>
    </row>
    <row r="35" spans="1:20">
      <c r="A35" s="8" t="s">
        <v>77</v>
      </c>
      <c r="B35" s="204">
        <v>23.5</v>
      </c>
      <c r="C35" s="204">
        <v>23.5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9.8041999999999998</v>
      </c>
      <c r="J35" s="22">
        <f t="shared" si="6"/>
        <v>5.4825499999999998</v>
      </c>
      <c r="K35" s="22">
        <f t="shared" si="7"/>
        <v>7.0711500000000003</v>
      </c>
      <c r="L35" s="22">
        <f t="shared" si="8"/>
        <v>1.1421000000000001</v>
      </c>
      <c r="M35" s="156">
        <f t="shared" si="9"/>
        <v>23.5</v>
      </c>
      <c r="N35" s="23"/>
      <c r="P35" s="38">
        <f t="shared" ref="P35:P66" si="12">I35</f>
        <v>9.8041999999999998</v>
      </c>
      <c r="Q35" s="38">
        <f t="shared" ref="Q35:Q66" si="13">J35</f>
        <v>5.4825499999999998</v>
      </c>
      <c r="R35" s="38">
        <f t="shared" ref="R35:R66" si="14">K35</f>
        <v>7.0711500000000003</v>
      </c>
      <c r="S35" s="38">
        <f t="shared" ref="S35:S66" si="15">L35</f>
        <v>1.1421000000000001</v>
      </c>
      <c r="T35" s="38">
        <f t="shared" si="10"/>
        <v>23.5</v>
      </c>
    </row>
    <row r="36" spans="1:20">
      <c r="A36" s="8" t="s">
        <v>78</v>
      </c>
      <c r="B36" s="204">
        <v>21</v>
      </c>
      <c r="C36" s="204">
        <v>21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8.7612000000000005</v>
      </c>
      <c r="J36" s="22">
        <f t="shared" si="6"/>
        <v>4.8992999999999993</v>
      </c>
      <c r="K36" s="22">
        <f t="shared" si="7"/>
        <v>6.3189000000000002</v>
      </c>
      <c r="L36" s="22">
        <f t="shared" si="8"/>
        <v>1.0206</v>
      </c>
      <c r="M36" s="156">
        <f t="shared" si="9"/>
        <v>21</v>
      </c>
      <c r="N36" s="23"/>
      <c r="P36" s="38">
        <f t="shared" si="12"/>
        <v>8.7612000000000005</v>
      </c>
      <c r="Q36" s="38">
        <f t="shared" si="13"/>
        <v>4.8992999999999993</v>
      </c>
      <c r="R36" s="38">
        <f t="shared" si="14"/>
        <v>6.3189000000000002</v>
      </c>
      <c r="S36" s="38">
        <f t="shared" si="15"/>
        <v>1.0206</v>
      </c>
      <c r="T36" s="38">
        <f t="shared" si="10"/>
        <v>21</v>
      </c>
    </row>
    <row r="37" spans="1:20">
      <c r="A37" s="8" t="s">
        <v>79</v>
      </c>
      <c r="B37" s="204">
        <v>21</v>
      </c>
      <c r="C37" s="204">
        <v>21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8.7612000000000005</v>
      </c>
      <c r="J37" s="22">
        <f t="shared" si="6"/>
        <v>4.8992999999999993</v>
      </c>
      <c r="K37" s="22">
        <f t="shared" si="7"/>
        <v>6.3189000000000002</v>
      </c>
      <c r="L37" s="22">
        <f t="shared" si="8"/>
        <v>1.0206</v>
      </c>
      <c r="M37" s="156">
        <f t="shared" si="9"/>
        <v>21</v>
      </c>
      <c r="N37" s="23"/>
      <c r="P37" s="38">
        <f t="shared" si="12"/>
        <v>8.7612000000000005</v>
      </c>
      <c r="Q37" s="38">
        <f t="shared" si="13"/>
        <v>4.8992999999999993</v>
      </c>
      <c r="R37" s="38">
        <f t="shared" si="14"/>
        <v>6.3189000000000002</v>
      </c>
      <c r="S37" s="38">
        <f t="shared" si="15"/>
        <v>1.0206</v>
      </c>
      <c r="T37" s="38">
        <f t="shared" si="10"/>
        <v>21</v>
      </c>
    </row>
    <row r="38" spans="1:20">
      <c r="A38" s="8" t="s">
        <v>80</v>
      </c>
      <c r="B38" s="204">
        <v>24</v>
      </c>
      <c r="C38" s="204">
        <v>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10.0128</v>
      </c>
      <c r="J38" s="22">
        <f t="shared" si="6"/>
        <v>5.5991999999999997</v>
      </c>
      <c r="K38" s="22">
        <f t="shared" si="7"/>
        <v>7.2215999999999996</v>
      </c>
      <c r="L38" s="22">
        <f t="shared" si="8"/>
        <v>1.1664000000000001</v>
      </c>
      <c r="M38" s="156">
        <f t="shared" si="9"/>
        <v>24</v>
      </c>
      <c r="N38" s="23"/>
      <c r="P38" s="38">
        <f t="shared" si="12"/>
        <v>10.0128</v>
      </c>
      <c r="Q38" s="38">
        <f t="shared" si="13"/>
        <v>5.5991999999999997</v>
      </c>
      <c r="R38" s="38">
        <f t="shared" si="14"/>
        <v>7.2215999999999996</v>
      </c>
      <c r="S38" s="38">
        <f t="shared" si="15"/>
        <v>1.1664000000000001</v>
      </c>
      <c r="T38" s="38">
        <f t="shared" si="10"/>
        <v>24</v>
      </c>
    </row>
    <row r="39" spans="1:20">
      <c r="A39" s="8" t="s">
        <v>81</v>
      </c>
      <c r="B39" s="204">
        <v>24</v>
      </c>
      <c r="C39" s="204">
        <v>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10.0128</v>
      </c>
      <c r="J39" s="22">
        <f t="shared" si="6"/>
        <v>5.5991999999999997</v>
      </c>
      <c r="K39" s="22">
        <f t="shared" si="7"/>
        <v>7.2215999999999996</v>
      </c>
      <c r="L39" s="22">
        <f t="shared" si="8"/>
        <v>1.1664000000000001</v>
      </c>
      <c r="M39" s="156">
        <f t="shared" si="9"/>
        <v>24</v>
      </c>
      <c r="N39" s="23"/>
      <c r="P39" s="38">
        <f t="shared" si="12"/>
        <v>10.0128</v>
      </c>
      <c r="Q39" s="38">
        <f t="shared" si="13"/>
        <v>5.5991999999999997</v>
      </c>
      <c r="R39" s="38">
        <f t="shared" si="14"/>
        <v>7.2215999999999996</v>
      </c>
      <c r="S39" s="38">
        <f t="shared" si="15"/>
        <v>1.1664000000000001</v>
      </c>
      <c r="T39" s="38">
        <f t="shared" si="10"/>
        <v>24</v>
      </c>
    </row>
    <row r="40" spans="1:20">
      <c r="A40" s="8" t="s">
        <v>82</v>
      </c>
      <c r="B40" s="204">
        <v>24</v>
      </c>
      <c r="C40" s="204">
        <v>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10.0128</v>
      </c>
      <c r="J40" s="22">
        <f t="shared" si="6"/>
        <v>5.5991999999999997</v>
      </c>
      <c r="K40" s="22">
        <f t="shared" si="7"/>
        <v>7.2215999999999996</v>
      </c>
      <c r="L40" s="22">
        <f t="shared" si="8"/>
        <v>1.1664000000000001</v>
      </c>
      <c r="M40" s="156">
        <f t="shared" si="9"/>
        <v>24</v>
      </c>
      <c r="N40" s="23"/>
      <c r="P40" s="38">
        <f t="shared" si="12"/>
        <v>10.0128</v>
      </c>
      <c r="Q40" s="38">
        <f t="shared" si="13"/>
        <v>5.5991999999999997</v>
      </c>
      <c r="R40" s="38">
        <f t="shared" si="14"/>
        <v>7.2215999999999996</v>
      </c>
      <c r="S40" s="38">
        <f t="shared" si="15"/>
        <v>1.1664000000000001</v>
      </c>
      <c r="T40" s="38">
        <f t="shared" si="10"/>
        <v>24</v>
      </c>
    </row>
    <row r="41" spans="1:20">
      <c r="A41" s="8" t="s">
        <v>83</v>
      </c>
      <c r="B41" s="204">
        <v>24</v>
      </c>
      <c r="C41" s="204">
        <v>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10.0128</v>
      </c>
      <c r="J41" s="22">
        <f t="shared" si="6"/>
        <v>5.5991999999999997</v>
      </c>
      <c r="K41" s="22">
        <f t="shared" si="7"/>
        <v>7.2215999999999996</v>
      </c>
      <c r="L41" s="22">
        <f t="shared" si="8"/>
        <v>1.1664000000000001</v>
      </c>
      <c r="M41" s="156">
        <f t="shared" si="9"/>
        <v>24</v>
      </c>
      <c r="N41" s="23"/>
      <c r="P41" s="38">
        <f t="shared" si="12"/>
        <v>10.0128</v>
      </c>
      <c r="Q41" s="38">
        <f t="shared" si="13"/>
        <v>5.5991999999999997</v>
      </c>
      <c r="R41" s="38">
        <f t="shared" si="14"/>
        <v>7.2215999999999996</v>
      </c>
      <c r="S41" s="38">
        <f t="shared" si="15"/>
        <v>1.1664000000000001</v>
      </c>
      <c r="T41" s="38">
        <f t="shared" si="10"/>
        <v>24</v>
      </c>
    </row>
    <row r="42" spans="1:20">
      <c r="A42" s="8" t="s">
        <v>84</v>
      </c>
      <c r="B42" s="204">
        <v>24</v>
      </c>
      <c r="C42" s="204">
        <v>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10.0128</v>
      </c>
      <c r="J42" s="22">
        <f t="shared" si="6"/>
        <v>5.5991999999999997</v>
      </c>
      <c r="K42" s="22">
        <f t="shared" si="7"/>
        <v>7.2215999999999996</v>
      </c>
      <c r="L42" s="22">
        <f t="shared" si="8"/>
        <v>1.1664000000000001</v>
      </c>
      <c r="M42" s="156">
        <f t="shared" si="9"/>
        <v>24</v>
      </c>
      <c r="N42" s="23"/>
      <c r="P42" s="38">
        <f t="shared" si="12"/>
        <v>10.0128</v>
      </c>
      <c r="Q42" s="38">
        <f t="shared" si="13"/>
        <v>5.5991999999999997</v>
      </c>
      <c r="R42" s="38">
        <f t="shared" si="14"/>
        <v>7.2215999999999996</v>
      </c>
      <c r="S42" s="38">
        <f t="shared" si="15"/>
        <v>1.1664000000000001</v>
      </c>
      <c r="T42" s="38">
        <f t="shared" si="10"/>
        <v>24</v>
      </c>
    </row>
    <row r="43" spans="1:20">
      <c r="A43" s="8" t="s">
        <v>85</v>
      </c>
      <c r="B43" s="204">
        <v>24</v>
      </c>
      <c r="C43" s="204">
        <v>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10.0128</v>
      </c>
      <c r="J43" s="22">
        <f t="shared" si="6"/>
        <v>5.5991999999999997</v>
      </c>
      <c r="K43" s="22">
        <f t="shared" si="7"/>
        <v>7.2215999999999996</v>
      </c>
      <c r="L43" s="22">
        <f t="shared" si="8"/>
        <v>1.1664000000000001</v>
      </c>
      <c r="M43" s="156">
        <f t="shared" si="9"/>
        <v>24</v>
      </c>
      <c r="N43" s="23"/>
      <c r="P43" s="38">
        <f t="shared" si="12"/>
        <v>10.0128</v>
      </c>
      <c r="Q43" s="38">
        <f t="shared" si="13"/>
        <v>5.5991999999999997</v>
      </c>
      <c r="R43" s="38">
        <f t="shared" si="14"/>
        <v>7.2215999999999996</v>
      </c>
      <c r="S43" s="38">
        <f t="shared" si="15"/>
        <v>1.1664000000000001</v>
      </c>
      <c r="T43" s="38">
        <f t="shared" si="10"/>
        <v>24</v>
      </c>
    </row>
    <row r="44" spans="1:20">
      <c r="A44" s="8" t="s">
        <v>86</v>
      </c>
      <c r="B44" s="204">
        <v>25.5</v>
      </c>
      <c r="C44" s="204">
        <v>25.5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10.638599999999999</v>
      </c>
      <c r="J44" s="22">
        <f t="shared" si="6"/>
        <v>5.9491499999999995</v>
      </c>
      <c r="K44" s="22">
        <f t="shared" si="7"/>
        <v>7.6729499999999993</v>
      </c>
      <c r="L44" s="22">
        <f t="shared" si="8"/>
        <v>1.2393000000000001</v>
      </c>
      <c r="M44" s="156">
        <f t="shared" si="9"/>
        <v>25.5</v>
      </c>
      <c r="N44" s="23"/>
      <c r="P44" s="38">
        <f t="shared" si="12"/>
        <v>10.638599999999999</v>
      </c>
      <c r="Q44" s="38">
        <f t="shared" si="13"/>
        <v>5.9491499999999995</v>
      </c>
      <c r="R44" s="38">
        <f t="shared" si="14"/>
        <v>7.6729499999999993</v>
      </c>
      <c r="S44" s="38">
        <f t="shared" si="15"/>
        <v>1.2393000000000001</v>
      </c>
      <c r="T44" s="38">
        <f t="shared" si="10"/>
        <v>25.5</v>
      </c>
    </row>
    <row r="45" spans="1:20">
      <c r="A45" s="8" t="s">
        <v>87</v>
      </c>
      <c r="B45" s="204">
        <v>25.5</v>
      </c>
      <c r="C45" s="204">
        <v>25.5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10.638599999999999</v>
      </c>
      <c r="J45" s="22">
        <f t="shared" si="6"/>
        <v>5.9491499999999995</v>
      </c>
      <c r="K45" s="22">
        <f t="shared" si="7"/>
        <v>7.6729499999999993</v>
      </c>
      <c r="L45" s="22">
        <f t="shared" si="8"/>
        <v>1.2393000000000001</v>
      </c>
      <c r="M45" s="156">
        <f t="shared" si="9"/>
        <v>25.5</v>
      </c>
      <c r="N45" s="23"/>
      <c r="P45" s="38">
        <f t="shared" si="12"/>
        <v>10.638599999999999</v>
      </c>
      <c r="Q45" s="38">
        <f t="shared" si="13"/>
        <v>5.9491499999999995</v>
      </c>
      <c r="R45" s="38">
        <f t="shared" si="14"/>
        <v>7.6729499999999993</v>
      </c>
      <c r="S45" s="38">
        <f t="shared" si="15"/>
        <v>1.2393000000000001</v>
      </c>
      <c r="T45" s="38">
        <f t="shared" si="10"/>
        <v>25.5</v>
      </c>
    </row>
    <row r="46" spans="1:20">
      <c r="A46" s="8" t="s">
        <v>88</v>
      </c>
      <c r="B46" s="204">
        <v>25.5</v>
      </c>
      <c r="C46" s="204">
        <v>25.5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10.638599999999999</v>
      </c>
      <c r="J46" s="22">
        <f t="shared" si="6"/>
        <v>5.9491499999999995</v>
      </c>
      <c r="K46" s="22">
        <f t="shared" si="7"/>
        <v>7.6729499999999993</v>
      </c>
      <c r="L46" s="22">
        <f t="shared" si="8"/>
        <v>1.2393000000000001</v>
      </c>
      <c r="M46" s="156">
        <f t="shared" si="9"/>
        <v>25.5</v>
      </c>
      <c r="N46" s="23"/>
      <c r="P46" s="38">
        <f t="shared" si="12"/>
        <v>10.638599999999999</v>
      </c>
      <c r="Q46" s="38">
        <f t="shared" si="13"/>
        <v>5.9491499999999995</v>
      </c>
      <c r="R46" s="38">
        <f t="shared" si="14"/>
        <v>7.6729499999999993</v>
      </c>
      <c r="S46" s="38">
        <f t="shared" si="15"/>
        <v>1.2393000000000001</v>
      </c>
      <c r="T46" s="38">
        <f t="shared" si="10"/>
        <v>25.5</v>
      </c>
    </row>
    <row r="47" spans="1:20">
      <c r="A47" s="8" t="s">
        <v>89</v>
      </c>
      <c r="B47" s="204">
        <v>25.5</v>
      </c>
      <c r="C47" s="204">
        <v>25.5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10.638599999999999</v>
      </c>
      <c r="J47" s="22">
        <f t="shared" si="6"/>
        <v>5.9491499999999995</v>
      </c>
      <c r="K47" s="22">
        <f t="shared" si="7"/>
        <v>7.6729499999999993</v>
      </c>
      <c r="L47" s="22">
        <f t="shared" si="8"/>
        <v>1.2393000000000001</v>
      </c>
      <c r="M47" s="156">
        <f t="shared" si="9"/>
        <v>25.5</v>
      </c>
      <c r="N47" s="23"/>
      <c r="P47" s="38">
        <f t="shared" si="12"/>
        <v>10.638599999999999</v>
      </c>
      <c r="Q47" s="38">
        <f t="shared" si="13"/>
        <v>5.9491499999999995</v>
      </c>
      <c r="R47" s="38">
        <f t="shared" si="14"/>
        <v>7.6729499999999993</v>
      </c>
      <c r="S47" s="38">
        <f t="shared" si="15"/>
        <v>1.2393000000000001</v>
      </c>
      <c r="T47" s="38">
        <f t="shared" si="10"/>
        <v>25.5</v>
      </c>
    </row>
    <row r="48" spans="1:20">
      <c r="A48" s="8" t="s">
        <v>90</v>
      </c>
      <c r="B48" s="204">
        <v>25.5</v>
      </c>
      <c r="C48" s="204">
        <v>25.5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10.638599999999999</v>
      </c>
      <c r="J48" s="22">
        <f t="shared" si="6"/>
        <v>5.9491499999999995</v>
      </c>
      <c r="K48" s="22">
        <f t="shared" si="7"/>
        <v>7.6729499999999993</v>
      </c>
      <c r="L48" s="22">
        <f t="shared" si="8"/>
        <v>1.2393000000000001</v>
      </c>
      <c r="M48" s="156">
        <f t="shared" si="9"/>
        <v>25.5</v>
      </c>
      <c r="N48" s="23"/>
      <c r="P48" s="38">
        <f t="shared" si="12"/>
        <v>10.638599999999999</v>
      </c>
      <c r="Q48" s="38">
        <f t="shared" si="13"/>
        <v>5.9491499999999995</v>
      </c>
      <c r="R48" s="38">
        <f t="shared" si="14"/>
        <v>7.6729499999999993</v>
      </c>
      <c r="S48" s="38">
        <f t="shared" si="15"/>
        <v>1.2393000000000001</v>
      </c>
      <c r="T48" s="38">
        <f t="shared" si="10"/>
        <v>25.5</v>
      </c>
    </row>
    <row r="49" spans="1:20">
      <c r="A49" s="8" t="s">
        <v>91</v>
      </c>
      <c r="B49" s="204">
        <v>25.5</v>
      </c>
      <c r="C49" s="204">
        <v>25.5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10.638599999999999</v>
      </c>
      <c r="J49" s="22">
        <f t="shared" si="6"/>
        <v>5.9491499999999995</v>
      </c>
      <c r="K49" s="22">
        <f t="shared" si="7"/>
        <v>7.6729499999999993</v>
      </c>
      <c r="L49" s="22">
        <f t="shared" si="8"/>
        <v>1.2393000000000001</v>
      </c>
      <c r="M49" s="156">
        <f t="shared" si="9"/>
        <v>25.5</v>
      </c>
      <c r="N49" s="23"/>
      <c r="P49" s="38">
        <f t="shared" si="12"/>
        <v>10.638599999999999</v>
      </c>
      <c r="Q49" s="38">
        <f t="shared" si="13"/>
        <v>5.9491499999999995</v>
      </c>
      <c r="R49" s="38">
        <f t="shared" si="14"/>
        <v>7.6729499999999993</v>
      </c>
      <c r="S49" s="38">
        <f t="shared" si="15"/>
        <v>1.2393000000000001</v>
      </c>
      <c r="T49" s="38">
        <f t="shared" si="10"/>
        <v>25.5</v>
      </c>
    </row>
    <row r="50" spans="1:20">
      <c r="A50" s="8" t="s">
        <v>92</v>
      </c>
      <c r="B50" s="204">
        <v>25.5</v>
      </c>
      <c r="C50" s="204">
        <v>25.5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10.638599999999999</v>
      </c>
      <c r="J50" s="22">
        <f t="shared" si="6"/>
        <v>5.9491499999999995</v>
      </c>
      <c r="K50" s="22">
        <f t="shared" si="7"/>
        <v>7.6729499999999993</v>
      </c>
      <c r="L50" s="22">
        <f t="shared" si="8"/>
        <v>1.2393000000000001</v>
      </c>
      <c r="M50" s="156">
        <f t="shared" si="9"/>
        <v>25.5</v>
      </c>
      <c r="N50" s="23"/>
      <c r="P50" s="38">
        <f t="shared" si="12"/>
        <v>10.638599999999999</v>
      </c>
      <c r="Q50" s="38">
        <f t="shared" si="13"/>
        <v>5.9491499999999995</v>
      </c>
      <c r="R50" s="38">
        <f t="shared" si="14"/>
        <v>7.6729499999999993</v>
      </c>
      <c r="S50" s="38">
        <f t="shared" si="15"/>
        <v>1.2393000000000001</v>
      </c>
      <c r="T50" s="38">
        <f t="shared" si="10"/>
        <v>25.5</v>
      </c>
    </row>
    <row r="51" spans="1:20">
      <c r="A51" s="8" t="s">
        <v>93</v>
      </c>
      <c r="B51" s="204">
        <v>25.5</v>
      </c>
      <c r="C51" s="204">
        <v>25.5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10.638599999999999</v>
      </c>
      <c r="J51" s="22">
        <f t="shared" si="6"/>
        <v>5.9491499999999995</v>
      </c>
      <c r="K51" s="22">
        <f t="shared" si="7"/>
        <v>7.6729499999999993</v>
      </c>
      <c r="L51" s="22">
        <f t="shared" si="8"/>
        <v>1.2393000000000001</v>
      </c>
      <c r="M51" s="156">
        <f t="shared" si="9"/>
        <v>25.5</v>
      </c>
      <c r="N51" s="23"/>
      <c r="P51" s="38">
        <f t="shared" si="12"/>
        <v>10.638599999999999</v>
      </c>
      <c r="Q51" s="38">
        <f t="shared" si="13"/>
        <v>5.9491499999999995</v>
      </c>
      <c r="R51" s="38">
        <f t="shared" si="14"/>
        <v>7.6729499999999993</v>
      </c>
      <c r="S51" s="38">
        <f t="shared" si="15"/>
        <v>1.2393000000000001</v>
      </c>
      <c r="T51" s="38">
        <f t="shared" si="10"/>
        <v>25.5</v>
      </c>
    </row>
    <row r="52" spans="1:20">
      <c r="A52" s="8" t="s">
        <v>94</v>
      </c>
      <c r="B52" s="204">
        <v>26.5</v>
      </c>
      <c r="C52" s="204">
        <v>26.5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11.0558</v>
      </c>
      <c r="J52" s="22">
        <f t="shared" si="6"/>
        <v>6.1824500000000002</v>
      </c>
      <c r="K52" s="22">
        <f t="shared" si="7"/>
        <v>7.9738499999999997</v>
      </c>
      <c r="L52" s="22">
        <f t="shared" si="8"/>
        <v>1.2879000000000003</v>
      </c>
      <c r="M52" s="156">
        <f t="shared" si="9"/>
        <v>26.5</v>
      </c>
      <c r="N52" s="23"/>
      <c r="P52" s="38">
        <f t="shared" si="12"/>
        <v>11.0558</v>
      </c>
      <c r="Q52" s="38">
        <f t="shared" si="13"/>
        <v>6.1824500000000002</v>
      </c>
      <c r="R52" s="38">
        <f t="shared" si="14"/>
        <v>7.9738499999999997</v>
      </c>
      <c r="S52" s="38">
        <f t="shared" si="15"/>
        <v>1.2879000000000003</v>
      </c>
      <c r="T52" s="38">
        <f t="shared" si="10"/>
        <v>26.5</v>
      </c>
    </row>
    <row r="53" spans="1:20">
      <c r="A53" s="8" t="s">
        <v>95</v>
      </c>
      <c r="B53" s="204">
        <v>26.5</v>
      </c>
      <c r="C53" s="204">
        <v>26.5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11.0558</v>
      </c>
      <c r="J53" s="22">
        <f t="shared" si="6"/>
        <v>6.1824500000000002</v>
      </c>
      <c r="K53" s="22">
        <f t="shared" si="7"/>
        <v>7.9738499999999997</v>
      </c>
      <c r="L53" s="22">
        <f t="shared" si="8"/>
        <v>1.2879000000000003</v>
      </c>
      <c r="M53" s="156">
        <f t="shared" si="9"/>
        <v>26.5</v>
      </c>
      <c r="N53" s="23"/>
      <c r="P53" s="38">
        <f t="shared" si="12"/>
        <v>11.0558</v>
      </c>
      <c r="Q53" s="38">
        <f t="shared" si="13"/>
        <v>6.1824500000000002</v>
      </c>
      <c r="R53" s="38">
        <f t="shared" si="14"/>
        <v>7.9738499999999997</v>
      </c>
      <c r="S53" s="38">
        <f t="shared" si="15"/>
        <v>1.2879000000000003</v>
      </c>
      <c r="T53" s="38">
        <f t="shared" si="10"/>
        <v>26.5</v>
      </c>
    </row>
    <row r="54" spans="1:20">
      <c r="A54" s="8" t="s">
        <v>96</v>
      </c>
      <c r="B54" s="204">
        <v>26.5</v>
      </c>
      <c r="C54" s="204">
        <v>26.5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11.0558</v>
      </c>
      <c r="J54" s="22">
        <f t="shared" si="6"/>
        <v>6.1824500000000002</v>
      </c>
      <c r="K54" s="22">
        <f t="shared" si="7"/>
        <v>7.9738499999999997</v>
      </c>
      <c r="L54" s="22">
        <f t="shared" si="8"/>
        <v>1.2879000000000003</v>
      </c>
      <c r="M54" s="156">
        <f t="shared" si="9"/>
        <v>26.5</v>
      </c>
      <c r="N54" s="23"/>
      <c r="P54" s="38">
        <f t="shared" si="12"/>
        <v>11.0558</v>
      </c>
      <c r="Q54" s="38">
        <f t="shared" si="13"/>
        <v>6.1824500000000002</v>
      </c>
      <c r="R54" s="38">
        <f t="shared" si="14"/>
        <v>7.9738499999999997</v>
      </c>
      <c r="S54" s="38">
        <f t="shared" si="15"/>
        <v>1.2879000000000003</v>
      </c>
      <c r="T54" s="38">
        <f t="shared" si="10"/>
        <v>26.5</v>
      </c>
    </row>
    <row r="55" spans="1:20">
      <c r="A55" s="8" t="s">
        <v>97</v>
      </c>
      <c r="B55" s="204">
        <v>26.5</v>
      </c>
      <c r="C55" s="204">
        <v>26.5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11.0558</v>
      </c>
      <c r="J55" s="22">
        <f t="shared" si="6"/>
        <v>6.1824500000000002</v>
      </c>
      <c r="K55" s="22">
        <f t="shared" si="7"/>
        <v>7.9738499999999997</v>
      </c>
      <c r="L55" s="22">
        <f t="shared" si="8"/>
        <v>1.2879000000000003</v>
      </c>
      <c r="M55" s="156">
        <f t="shared" si="9"/>
        <v>26.5</v>
      </c>
      <c r="N55" s="23"/>
      <c r="P55" s="38">
        <f t="shared" si="12"/>
        <v>11.0558</v>
      </c>
      <c r="Q55" s="38">
        <f t="shared" si="13"/>
        <v>6.1824500000000002</v>
      </c>
      <c r="R55" s="38">
        <f t="shared" si="14"/>
        <v>7.9738499999999997</v>
      </c>
      <c r="S55" s="38">
        <f t="shared" si="15"/>
        <v>1.2879000000000003</v>
      </c>
      <c r="T55" s="38">
        <f t="shared" si="10"/>
        <v>26.5</v>
      </c>
    </row>
    <row r="56" spans="1:20">
      <c r="A56" s="8" t="s">
        <v>98</v>
      </c>
      <c r="B56" s="204">
        <v>26.5</v>
      </c>
      <c r="C56" s="204">
        <v>26.5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11.0558</v>
      </c>
      <c r="J56" s="22">
        <f t="shared" si="6"/>
        <v>6.1824500000000002</v>
      </c>
      <c r="K56" s="22">
        <f t="shared" si="7"/>
        <v>7.9738499999999997</v>
      </c>
      <c r="L56" s="22">
        <f t="shared" si="8"/>
        <v>1.2879000000000003</v>
      </c>
      <c r="M56" s="156">
        <f t="shared" si="9"/>
        <v>26.5</v>
      </c>
      <c r="N56" s="23"/>
      <c r="P56" s="38">
        <f t="shared" si="12"/>
        <v>11.0558</v>
      </c>
      <c r="Q56" s="38">
        <f t="shared" si="13"/>
        <v>6.1824500000000002</v>
      </c>
      <c r="R56" s="38">
        <f t="shared" si="14"/>
        <v>7.9738499999999997</v>
      </c>
      <c r="S56" s="38">
        <f t="shared" si="15"/>
        <v>1.2879000000000003</v>
      </c>
      <c r="T56" s="38">
        <f t="shared" si="10"/>
        <v>26.5</v>
      </c>
    </row>
    <row r="57" spans="1:20">
      <c r="A57" s="8" t="s">
        <v>99</v>
      </c>
      <c r="B57" s="204">
        <v>26.5</v>
      </c>
      <c r="C57" s="204">
        <v>26.5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11.0558</v>
      </c>
      <c r="J57" s="22">
        <f t="shared" si="6"/>
        <v>6.1824500000000002</v>
      </c>
      <c r="K57" s="22">
        <f t="shared" si="7"/>
        <v>7.9738499999999997</v>
      </c>
      <c r="L57" s="22">
        <f t="shared" si="8"/>
        <v>1.2879000000000003</v>
      </c>
      <c r="M57" s="156">
        <f t="shared" si="9"/>
        <v>26.5</v>
      </c>
      <c r="N57" s="23"/>
      <c r="P57" s="38">
        <f t="shared" si="12"/>
        <v>11.0558</v>
      </c>
      <c r="Q57" s="38">
        <f t="shared" si="13"/>
        <v>6.1824500000000002</v>
      </c>
      <c r="R57" s="38">
        <f t="shared" si="14"/>
        <v>7.9738499999999997</v>
      </c>
      <c r="S57" s="38">
        <f t="shared" si="15"/>
        <v>1.2879000000000003</v>
      </c>
      <c r="T57" s="38">
        <f t="shared" si="10"/>
        <v>26.5</v>
      </c>
    </row>
    <row r="58" spans="1:20">
      <c r="A58" s="8" t="s">
        <v>100</v>
      </c>
      <c r="B58" s="204">
        <v>26.5</v>
      </c>
      <c r="C58" s="204">
        <v>26.5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11.0558</v>
      </c>
      <c r="J58" s="22">
        <f t="shared" si="6"/>
        <v>6.1824500000000002</v>
      </c>
      <c r="K58" s="22">
        <f t="shared" si="7"/>
        <v>7.9738499999999997</v>
      </c>
      <c r="L58" s="22">
        <f t="shared" si="8"/>
        <v>1.2879000000000003</v>
      </c>
      <c r="M58" s="156">
        <f t="shared" si="9"/>
        <v>26.5</v>
      </c>
      <c r="N58" s="23"/>
      <c r="P58" s="38">
        <f t="shared" si="12"/>
        <v>11.0558</v>
      </c>
      <c r="Q58" s="38">
        <f t="shared" si="13"/>
        <v>6.1824500000000002</v>
      </c>
      <c r="R58" s="38">
        <f t="shared" si="14"/>
        <v>7.9738499999999997</v>
      </c>
      <c r="S58" s="38">
        <f t="shared" si="15"/>
        <v>1.2879000000000003</v>
      </c>
      <c r="T58" s="38">
        <f t="shared" si="10"/>
        <v>26.5</v>
      </c>
    </row>
    <row r="59" spans="1:20">
      <c r="A59" s="8" t="s">
        <v>101</v>
      </c>
      <c r="B59" s="204">
        <v>26.5</v>
      </c>
      <c r="C59" s="204">
        <v>26.5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11.0558</v>
      </c>
      <c r="J59" s="22">
        <f t="shared" si="6"/>
        <v>6.1824500000000002</v>
      </c>
      <c r="K59" s="22">
        <f t="shared" si="7"/>
        <v>7.9738499999999997</v>
      </c>
      <c r="L59" s="22">
        <f t="shared" si="8"/>
        <v>1.2879000000000003</v>
      </c>
      <c r="M59" s="156">
        <f t="shared" si="9"/>
        <v>26.5</v>
      </c>
      <c r="N59" s="23"/>
      <c r="P59" s="38">
        <f t="shared" si="12"/>
        <v>11.0558</v>
      </c>
      <c r="Q59" s="38">
        <f t="shared" si="13"/>
        <v>6.1824500000000002</v>
      </c>
      <c r="R59" s="38">
        <f t="shared" si="14"/>
        <v>7.9738499999999997</v>
      </c>
      <c r="S59" s="38">
        <f t="shared" si="15"/>
        <v>1.2879000000000003</v>
      </c>
      <c r="T59" s="38">
        <f t="shared" si="10"/>
        <v>26.5</v>
      </c>
    </row>
    <row r="60" spans="1:20">
      <c r="A60" s="8" t="s">
        <v>102</v>
      </c>
      <c r="B60" s="204">
        <v>26.5</v>
      </c>
      <c r="C60" s="204">
        <v>26.5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11.0558</v>
      </c>
      <c r="J60" s="22">
        <f t="shared" si="6"/>
        <v>6.1824500000000002</v>
      </c>
      <c r="K60" s="22">
        <f t="shared" si="7"/>
        <v>7.9738499999999997</v>
      </c>
      <c r="L60" s="22">
        <f t="shared" si="8"/>
        <v>1.2879000000000003</v>
      </c>
      <c r="M60" s="156">
        <f t="shared" si="9"/>
        <v>26.5</v>
      </c>
      <c r="N60" s="23"/>
      <c r="P60" s="38">
        <f t="shared" si="12"/>
        <v>11.0558</v>
      </c>
      <c r="Q60" s="38">
        <f t="shared" si="13"/>
        <v>6.1824500000000002</v>
      </c>
      <c r="R60" s="38">
        <f t="shared" si="14"/>
        <v>7.9738499999999997</v>
      </c>
      <c r="S60" s="38">
        <f t="shared" si="15"/>
        <v>1.2879000000000003</v>
      </c>
      <c r="T60" s="38">
        <f t="shared" si="10"/>
        <v>26.5</v>
      </c>
    </row>
    <row r="61" spans="1:20">
      <c r="A61" s="8" t="s">
        <v>103</v>
      </c>
      <c r="B61" s="204">
        <v>26.5</v>
      </c>
      <c r="C61" s="204">
        <v>26.5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11.0558</v>
      </c>
      <c r="J61" s="22">
        <f t="shared" si="6"/>
        <v>6.1824500000000002</v>
      </c>
      <c r="K61" s="22">
        <f t="shared" si="7"/>
        <v>7.9738499999999997</v>
      </c>
      <c r="L61" s="22">
        <f t="shared" si="8"/>
        <v>1.2879000000000003</v>
      </c>
      <c r="M61" s="156">
        <f t="shared" si="9"/>
        <v>26.5</v>
      </c>
      <c r="N61" s="23"/>
      <c r="P61" s="38">
        <f t="shared" si="12"/>
        <v>11.0558</v>
      </c>
      <c r="Q61" s="38">
        <f t="shared" si="13"/>
        <v>6.1824500000000002</v>
      </c>
      <c r="R61" s="38">
        <f t="shared" si="14"/>
        <v>7.9738499999999997</v>
      </c>
      <c r="S61" s="38">
        <f t="shared" si="15"/>
        <v>1.2879000000000003</v>
      </c>
      <c r="T61" s="38">
        <f t="shared" si="10"/>
        <v>26.5</v>
      </c>
    </row>
    <row r="62" spans="1:20">
      <c r="A62" s="8" t="s">
        <v>104</v>
      </c>
      <c r="B62" s="204">
        <v>26.5</v>
      </c>
      <c r="C62" s="204">
        <v>26.5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11.0558</v>
      </c>
      <c r="J62" s="22">
        <f t="shared" si="6"/>
        <v>6.1824500000000002</v>
      </c>
      <c r="K62" s="22">
        <f t="shared" si="7"/>
        <v>7.9738499999999997</v>
      </c>
      <c r="L62" s="22">
        <f t="shared" si="8"/>
        <v>1.2879000000000003</v>
      </c>
      <c r="M62" s="156">
        <f t="shared" si="9"/>
        <v>26.5</v>
      </c>
      <c r="N62" s="23"/>
      <c r="P62" s="38">
        <f t="shared" si="12"/>
        <v>11.0558</v>
      </c>
      <c r="Q62" s="38">
        <f t="shared" si="13"/>
        <v>6.1824500000000002</v>
      </c>
      <c r="R62" s="38">
        <f t="shared" si="14"/>
        <v>7.9738499999999997</v>
      </c>
      <c r="S62" s="38">
        <f t="shared" si="15"/>
        <v>1.2879000000000003</v>
      </c>
      <c r="T62" s="38">
        <f t="shared" si="10"/>
        <v>26.5</v>
      </c>
    </row>
    <row r="63" spans="1:20">
      <c r="A63" s="8" t="s">
        <v>105</v>
      </c>
      <c r="B63" s="204">
        <v>26.5</v>
      </c>
      <c r="C63" s="204">
        <v>26.5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11.0558</v>
      </c>
      <c r="J63" s="22">
        <f t="shared" si="6"/>
        <v>6.1824500000000002</v>
      </c>
      <c r="K63" s="22">
        <f t="shared" si="7"/>
        <v>7.9738499999999997</v>
      </c>
      <c r="L63" s="22">
        <f t="shared" si="8"/>
        <v>1.2879000000000003</v>
      </c>
      <c r="M63" s="156">
        <f t="shared" si="9"/>
        <v>26.5</v>
      </c>
      <c r="N63" s="23"/>
      <c r="P63" s="38">
        <f t="shared" si="12"/>
        <v>11.0558</v>
      </c>
      <c r="Q63" s="38">
        <f t="shared" si="13"/>
        <v>6.1824500000000002</v>
      </c>
      <c r="R63" s="38">
        <f t="shared" si="14"/>
        <v>7.9738499999999997</v>
      </c>
      <c r="S63" s="38">
        <f t="shared" si="15"/>
        <v>1.2879000000000003</v>
      </c>
      <c r="T63" s="38">
        <f t="shared" si="10"/>
        <v>26.5</v>
      </c>
    </row>
    <row r="64" spans="1:20">
      <c r="A64" s="8" t="s">
        <v>106</v>
      </c>
      <c r="B64" s="204">
        <v>26.5</v>
      </c>
      <c r="C64" s="204">
        <v>26.5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11.0558</v>
      </c>
      <c r="J64" s="22">
        <f t="shared" si="6"/>
        <v>6.1824500000000002</v>
      </c>
      <c r="K64" s="22">
        <f t="shared" si="7"/>
        <v>7.9738499999999997</v>
      </c>
      <c r="L64" s="22">
        <f t="shared" si="8"/>
        <v>1.2879000000000003</v>
      </c>
      <c r="M64" s="156">
        <f t="shared" si="9"/>
        <v>26.5</v>
      </c>
      <c r="N64" s="23"/>
      <c r="P64" s="38">
        <f t="shared" si="12"/>
        <v>11.0558</v>
      </c>
      <c r="Q64" s="38">
        <f t="shared" si="13"/>
        <v>6.1824500000000002</v>
      </c>
      <c r="R64" s="38">
        <f t="shared" si="14"/>
        <v>7.9738499999999997</v>
      </c>
      <c r="S64" s="38">
        <f t="shared" si="15"/>
        <v>1.2879000000000003</v>
      </c>
      <c r="T64" s="38">
        <f t="shared" si="10"/>
        <v>26.5</v>
      </c>
    </row>
    <row r="65" spans="1:20">
      <c r="A65" s="8" t="s">
        <v>107</v>
      </c>
      <c r="B65" s="204">
        <v>26.5</v>
      </c>
      <c r="C65" s="204">
        <v>26.5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11.0558</v>
      </c>
      <c r="J65" s="22">
        <f t="shared" si="6"/>
        <v>6.1824500000000002</v>
      </c>
      <c r="K65" s="22">
        <f t="shared" si="7"/>
        <v>7.9738499999999997</v>
      </c>
      <c r="L65" s="22">
        <f t="shared" si="8"/>
        <v>1.2879000000000003</v>
      </c>
      <c r="M65" s="156">
        <f t="shared" si="9"/>
        <v>26.5</v>
      </c>
      <c r="N65" s="23"/>
      <c r="P65" s="38">
        <f t="shared" si="12"/>
        <v>11.0558</v>
      </c>
      <c r="Q65" s="38">
        <f t="shared" si="13"/>
        <v>6.1824500000000002</v>
      </c>
      <c r="R65" s="38">
        <f t="shared" si="14"/>
        <v>7.9738499999999997</v>
      </c>
      <c r="S65" s="38">
        <f t="shared" si="15"/>
        <v>1.2879000000000003</v>
      </c>
      <c r="T65" s="38">
        <f t="shared" si="10"/>
        <v>26.5</v>
      </c>
    </row>
    <row r="66" spans="1:20">
      <c r="A66" s="8" t="s">
        <v>108</v>
      </c>
      <c r="B66" s="204">
        <v>26.5</v>
      </c>
      <c r="C66" s="204">
        <v>26.5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11.0558</v>
      </c>
      <c r="J66" s="22">
        <f t="shared" si="6"/>
        <v>6.1824500000000002</v>
      </c>
      <c r="K66" s="22">
        <f t="shared" si="7"/>
        <v>7.9738499999999997</v>
      </c>
      <c r="L66" s="22">
        <f t="shared" si="8"/>
        <v>1.2879000000000003</v>
      </c>
      <c r="M66" s="156">
        <f t="shared" si="9"/>
        <v>26.5</v>
      </c>
      <c r="N66" s="23"/>
      <c r="P66" s="38">
        <f t="shared" si="12"/>
        <v>11.0558</v>
      </c>
      <c r="Q66" s="38">
        <f t="shared" si="13"/>
        <v>6.1824500000000002</v>
      </c>
      <c r="R66" s="38">
        <f t="shared" si="14"/>
        <v>7.9738499999999997</v>
      </c>
      <c r="S66" s="38">
        <f t="shared" si="15"/>
        <v>1.2879000000000003</v>
      </c>
      <c r="T66" s="38">
        <f t="shared" si="10"/>
        <v>26.5</v>
      </c>
    </row>
    <row r="67" spans="1:20">
      <c r="A67" s="8" t="s">
        <v>109</v>
      </c>
      <c r="B67" s="204">
        <v>26.5</v>
      </c>
      <c r="C67" s="204">
        <v>26.5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11.0558</v>
      </c>
      <c r="J67" s="22">
        <f t="shared" si="6"/>
        <v>6.1824500000000002</v>
      </c>
      <c r="K67" s="22">
        <f t="shared" si="7"/>
        <v>7.9738499999999997</v>
      </c>
      <c r="L67" s="22">
        <f t="shared" si="8"/>
        <v>1.2879000000000003</v>
      </c>
      <c r="M67" s="156">
        <f t="shared" si="9"/>
        <v>26.5</v>
      </c>
      <c r="N67" s="23"/>
      <c r="P67" s="38">
        <f t="shared" ref="P67:P98" si="17">I67</f>
        <v>11.0558</v>
      </c>
      <c r="Q67" s="38">
        <f t="shared" ref="Q67:Q98" si="18">J67</f>
        <v>6.1824500000000002</v>
      </c>
      <c r="R67" s="38">
        <f t="shared" ref="R67:R98" si="19">K67</f>
        <v>7.9738499999999997</v>
      </c>
      <c r="S67" s="38">
        <f t="shared" ref="S67:S98" si="20">L67</f>
        <v>1.2879000000000003</v>
      </c>
      <c r="T67" s="38">
        <f t="shared" si="10"/>
        <v>26.5</v>
      </c>
    </row>
    <row r="68" spans="1:20">
      <c r="A68" s="8" t="s">
        <v>110</v>
      </c>
      <c r="B68" s="204">
        <v>26.5</v>
      </c>
      <c r="C68" s="204">
        <v>26.5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11.0558</v>
      </c>
      <c r="J68" s="22">
        <f t="shared" ref="J68:J98" si="22">C68*E68/100</f>
        <v>6.1824500000000002</v>
      </c>
      <c r="K68" s="22">
        <f t="shared" ref="K68:K98" si="23">C68*F68/100</f>
        <v>7.9738499999999997</v>
      </c>
      <c r="L68" s="22">
        <f t="shared" ref="L68:L98" si="24">C68*G68/100</f>
        <v>1.2879000000000003</v>
      </c>
      <c r="M68" s="156">
        <f t="shared" ref="M68:M98" si="25">SUM(I68:L68)</f>
        <v>26.5</v>
      </c>
      <c r="N68" s="23"/>
      <c r="P68" s="38">
        <f t="shared" si="17"/>
        <v>11.0558</v>
      </c>
      <c r="Q68" s="38">
        <f t="shared" si="18"/>
        <v>6.1824500000000002</v>
      </c>
      <c r="R68" s="38">
        <f t="shared" si="19"/>
        <v>7.9738499999999997</v>
      </c>
      <c r="S68" s="38">
        <f t="shared" si="20"/>
        <v>1.2879000000000003</v>
      </c>
      <c r="T68" s="38">
        <f t="shared" ref="T68:T99" si="26">SUM(P68:S68)</f>
        <v>26.5</v>
      </c>
    </row>
    <row r="69" spans="1:20">
      <c r="A69" s="8" t="s">
        <v>111</v>
      </c>
      <c r="B69" s="204">
        <v>26.5</v>
      </c>
      <c r="C69" s="204">
        <v>26.5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11.0558</v>
      </c>
      <c r="J69" s="22">
        <f t="shared" si="22"/>
        <v>6.1824500000000002</v>
      </c>
      <c r="K69" s="22">
        <f t="shared" si="23"/>
        <v>7.9738499999999997</v>
      </c>
      <c r="L69" s="22">
        <f t="shared" si="24"/>
        <v>1.2879000000000003</v>
      </c>
      <c r="M69" s="156">
        <f t="shared" si="25"/>
        <v>26.5</v>
      </c>
      <c r="N69" s="23"/>
      <c r="P69" s="38">
        <f t="shared" si="17"/>
        <v>11.0558</v>
      </c>
      <c r="Q69" s="38">
        <f t="shared" si="18"/>
        <v>6.1824500000000002</v>
      </c>
      <c r="R69" s="38">
        <f t="shared" si="19"/>
        <v>7.9738499999999997</v>
      </c>
      <c r="S69" s="38">
        <f t="shared" si="20"/>
        <v>1.2879000000000003</v>
      </c>
      <c r="T69" s="38">
        <f t="shared" si="26"/>
        <v>26.5</v>
      </c>
    </row>
    <row r="70" spans="1:20">
      <c r="A70" s="8" t="s">
        <v>112</v>
      </c>
      <c r="B70" s="204">
        <v>26.5</v>
      </c>
      <c r="C70" s="204">
        <v>26.5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11.0558</v>
      </c>
      <c r="J70" s="22">
        <f t="shared" si="22"/>
        <v>6.1824500000000002</v>
      </c>
      <c r="K70" s="22">
        <f t="shared" si="23"/>
        <v>7.9738499999999997</v>
      </c>
      <c r="L70" s="22">
        <f t="shared" si="24"/>
        <v>1.2879000000000003</v>
      </c>
      <c r="M70" s="156">
        <f t="shared" si="25"/>
        <v>26.5</v>
      </c>
      <c r="N70" s="23"/>
      <c r="P70" s="38">
        <f t="shared" si="17"/>
        <v>11.0558</v>
      </c>
      <c r="Q70" s="38">
        <f t="shared" si="18"/>
        <v>6.1824500000000002</v>
      </c>
      <c r="R70" s="38">
        <f t="shared" si="19"/>
        <v>7.9738499999999997</v>
      </c>
      <c r="S70" s="38">
        <f t="shared" si="20"/>
        <v>1.2879000000000003</v>
      </c>
      <c r="T70" s="38">
        <f t="shared" si="26"/>
        <v>26.5</v>
      </c>
    </row>
    <row r="71" spans="1:20">
      <c r="A71" s="8" t="s">
        <v>113</v>
      </c>
      <c r="B71" s="204">
        <v>26.5</v>
      </c>
      <c r="C71" s="204">
        <v>26.5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11.0558</v>
      </c>
      <c r="J71" s="22">
        <f t="shared" si="22"/>
        <v>6.1824500000000002</v>
      </c>
      <c r="K71" s="22">
        <f t="shared" si="23"/>
        <v>7.9738499999999997</v>
      </c>
      <c r="L71" s="22">
        <f t="shared" si="24"/>
        <v>1.2879000000000003</v>
      </c>
      <c r="M71" s="156">
        <f t="shared" si="25"/>
        <v>26.5</v>
      </c>
      <c r="N71" s="23"/>
      <c r="P71" s="38">
        <f t="shared" si="17"/>
        <v>11.0558</v>
      </c>
      <c r="Q71" s="38">
        <f t="shared" si="18"/>
        <v>6.1824500000000002</v>
      </c>
      <c r="R71" s="38">
        <f t="shared" si="19"/>
        <v>7.9738499999999997</v>
      </c>
      <c r="S71" s="38">
        <f t="shared" si="20"/>
        <v>1.2879000000000003</v>
      </c>
      <c r="T71" s="38">
        <f t="shared" si="26"/>
        <v>26.5</v>
      </c>
    </row>
    <row r="72" spans="1:20">
      <c r="A72" s="8" t="s">
        <v>114</v>
      </c>
      <c r="B72" s="204">
        <v>26.5</v>
      </c>
      <c r="C72" s="204">
        <v>26.5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11.0558</v>
      </c>
      <c r="J72" s="22">
        <f t="shared" si="22"/>
        <v>6.1824500000000002</v>
      </c>
      <c r="K72" s="22">
        <f t="shared" si="23"/>
        <v>7.9738499999999997</v>
      </c>
      <c r="L72" s="22">
        <f t="shared" si="24"/>
        <v>1.2879000000000003</v>
      </c>
      <c r="M72" s="156">
        <f t="shared" si="25"/>
        <v>26.5</v>
      </c>
      <c r="N72" s="23"/>
      <c r="P72" s="38">
        <f t="shared" si="17"/>
        <v>11.0558</v>
      </c>
      <c r="Q72" s="38">
        <f t="shared" si="18"/>
        <v>6.1824500000000002</v>
      </c>
      <c r="R72" s="38">
        <f t="shared" si="19"/>
        <v>7.9738499999999997</v>
      </c>
      <c r="S72" s="38">
        <f t="shared" si="20"/>
        <v>1.2879000000000003</v>
      </c>
      <c r="T72" s="38">
        <f t="shared" si="26"/>
        <v>26.5</v>
      </c>
    </row>
    <row r="73" spans="1:20">
      <c r="A73" s="8" t="s">
        <v>115</v>
      </c>
      <c r="B73" s="204">
        <v>26.5</v>
      </c>
      <c r="C73" s="204">
        <v>26.5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11.0558</v>
      </c>
      <c r="J73" s="22">
        <f t="shared" si="22"/>
        <v>6.1824500000000002</v>
      </c>
      <c r="K73" s="22">
        <f t="shared" si="23"/>
        <v>7.9738499999999997</v>
      </c>
      <c r="L73" s="22">
        <f t="shared" si="24"/>
        <v>1.2879000000000003</v>
      </c>
      <c r="M73" s="156">
        <f t="shared" si="25"/>
        <v>26.5</v>
      </c>
      <c r="N73" s="23"/>
      <c r="P73" s="38">
        <f t="shared" si="17"/>
        <v>11.0558</v>
      </c>
      <c r="Q73" s="38">
        <f t="shared" si="18"/>
        <v>6.1824500000000002</v>
      </c>
      <c r="R73" s="38">
        <f t="shared" si="19"/>
        <v>7.9738499999999997</v>
      </c>
      <c r="S73" s="38">
        <f t="shared" si="20"/>
        <v>1.2879000000000003</v>
      </c>
      <c r="T73" s="38">
        <f t="shared" si="26"/>
        <v>26.5</v>
      </c>
    </row>
    <row r="74" spans="1:20">
      <c r="A74" s="8" t="s">
        <v>116</v>
      </c>
      <c r="B74" s="204">
        <v>26.5</v>
      </c>
      <c r="C74" s="204">
        <v>26.5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11.0558</v>
      </c>
      <c r="J74" s="22">
        <f t="shared" si="22"/>
        <v>6.1824500000000002</v>
      </c>
      <c r="K74" s="22">
        <f t="shared" si="23"/>
        <v>7.9738499999999997</v>
      </c>
      <c r="L74" s="22">
        <f t="shared" si="24"/>
        <v>1.2879000000000003</v>
      </c>
      <c r="M74" s="156">
        <f t="shared" si="25"/>
        <v>26.5</v>
      </c>
      <c r="N74" s="23"/>
      <c r="P74" s="38">
        <f t="shared" si="17"/>
        <v>11.0558</v>
      </c>
      <c r="Q74" s="38">
        <f t="shared" si="18"/>
        <v>6.1824500000000002</v>
      </c>
      <c r="R74" s="38">
        <f t="shared" si="19"/>
        <v>7.9738499999999997</v>
      </c>
      <c r="S74" s="38">
        <f t="shared" si="20"/>
        <v>1.2879000000000003</v>
      </c>
      <c r="T74" s="38">
        <f t="shared" si="26"/>
        <v>26.5</v>
      </c>
    </row>
    <row r="75" spans="1:20">
      <c r="A75" s="8" t="s">
        <v>117</v>
      </c>
      <c r="B75" s="204">
        <v>26.5</v>
      </c>
      <c r="C75" s="204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4">
        <v>26.5</v>
      </c>
      <c r="C76" s="204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4">
        <v>26.5</v>
      </c>
      <c r="C77" s="204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4">
        <v>26.5</v>
      </c>
      <c r="C78" s="204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4">
        <v>26.5</v>
      </c>
      <c r="C79" s="204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4">
        <v>26.5</v>
      </c>
      <c r="C80" s="204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4">
        <v>26.5</v>
      </c>
      <c r="C81" s="204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4">
        <v>26.5</v>
      </c>
      <c r="C82" s="204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4">
        <v>26.5</v>
      </c>
      <c r="C83" s="204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4">
        <v>26.5</v>
      </c>
      <c r="C84" s="204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4">
        <v>26.5</v>
      </c>
      <c r="C85" s="204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4">
        <v>26.5</v>
      </c>
      <c r="C86" s="204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4">
        <v>26.5</v>
      </c>
      <c r="C87" s="204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4">
        <v>26.5</v>
      </c>
      <c r="C88" s="204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4">
        <v>26.5</v>
      </c>
      <c r="C89" s="204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4">
        <v>26.5</v>
      </c>
      <c r="C90" s="204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4">
        <v>26.5</v>
      </c>
      <c r="C91" s="204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4">
        <v>26.5</v>
      </c>
      <c r="C92" s="204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4">
        <v>26.5</v>
      </c>
      <c r="C93" s="204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4">
        <v>26.5</v>
      </c>
      <c r="C94" s="204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4">
        <v>26.5</v>
      </c>
      <c r="C95" s="204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4">
        <v>26.5</v>
      </c>
      <c r="C96" s="204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4">
        <v>23</v>
      </c>
      <c r="C97" s="204">
        <v>23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9.5955999999999992</v>
      </c>
      <c r="J97" s="22">
        <f t="shared" si="22"/>
        <v>5.365899999999999</v>
      </c>
      <c r="K97" s="22">
        <f t="shared" si="23"/>
        <v>6.9207000000000001</v>
      </c>
      <c r="L97" s="22">
        <f t="shared" si="24"/>
        <v>1.1177999999999999</v>
      </c>
      <c r="M97" s="156">
        <f t="shared" si="25"/>
        <v>22.999999999999996</v>
      </c>
      <c r="N97" s="23"/>
      <c r="P97" s="38">
        <f t="shared" si="17"/>
        <v>9.5955999999999992</v>
      </c>
      <c r="Q97" s="38">
        <f t="shared" si="18"/>
        <v>5.365899999999999</v>
      </c>
      <c r="R97" s="38">
        <f t="shared" si="19"/>
        <v>6.9207000000000001</v>
      </c>
      <c r="S97" s="38">
        <f t="shared" si="20"/>
        <v>1.1177999999999999</v>
      </c>
      <c r="T97" s="38">
        <f t="shared" si="26"/>
        <v>22.999999999999996</v>
      </c>
    </row>
    <row r="98" spans="1:23" ht="15.75" thickBot="1">
      <c r="A98" s="8" t="s">
        <v>140</v>
      </c>
      <c r="B98" s="204">
        <v>23</v>
      </c>
      <c r="C98" s="204">
        <v>23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9.5955999999999992</v>
      </c>
      <c r="J98" s="22">
        <f t="shared" si="22"/>
        <v>5.365899999999999</v>
      </c>
      <c r="K98" s="22">
        <f t="shared" si="23"/>
        <v>6.9207000000000001</v>
      </c>
      <c r="L98" s="22">
        <f t="shared" si="24"/>
        <v>1.1177999999999999</v>
      </c>
      <c r="M98" s="156">
        <f t="shared" si="25"/>
        <v>22.999999999999996</v>
      </c>
      <c r="N98" s="23"/>
      <c r="P98" s="38">
        <f t="shared" si="17"/>
        <v>9.5955999999999992</v>
      </c>
      <c r="Q98" s="38">
        <f t="shared" si="18"/>
        <v>5.365899999999999</v>
      </c>
      <c r="R98" s="38">
        <f t="shared" si="19"/>
        <v>6.9207000000000001</v>
      </c>
      <c r="S98" s="38">
        <f t="shared" si="20"/>
        <v>1.1177999999999999</v>
      </c>
      <c r="T98" s="38">
        <f t="shared" si="26"/>
        <v>22.999999999999996</v>
      </c>
    </row>
    <row r="99" spans="1:23" ht="15.75" thickBot="1">
      <c r="A99" s="8" t="s">
        <v>171</v>
      </c>
      <c r="B99" s="21">
        <f t="shared" ref="B99:H99" si="27">SUM(B3:B98)/4000</f>
        <v>0.60099999999999998</v>
      </c>
      <c r="C99" s="21">
        <f t="shared" si="27"/>
        <v>0.60099999999999998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0.25073719999999977</v>
      </c>
      <c r="J99" s="157">
        <f t="shared" ref="J99:L99" si="28">SUM(J3:J98)/4000</f>
        <v>0.14021330000000021</v>
      </c>
      <c r="K99" s="157">
        <f t="shared" si="28"/>
        <v>0.1808409</v>
      </c>
      <c r="L99" s="157">
        <f t="shared" si="28"/>
        <v>2.9208599999999935E-2</v>
      </c>
      <c r="M99" s="158">
        <f>SUM(M3:M98)/4000</f>
        <v>0.60099999999999998</v>
      </c>
      <c r="N99" s="24"/>
      <c r="P99" s="38">
        <f>SUM(P3:P98)/4000</f>
        <v>0.25073719999999977</v>
      </c>
      <c r="Q99" s="38">
        <f t="shared" ref="Q99:S99" si="29">SUM(Q3:Q98)/4000</f>
        <v>0.14021330000000021</v>
      </c>
      <c r="R99" s="38">
        <f t="shared" si="29"/>
        <v>0.1808409</v>
      </c>
      <c r="S99" s="38">
        <f t="shared" si="29"/>
        <v>2.9208599999999935E-2</v>
      </c>
      <c r="T99" s="38">
        <f t="shared" si="26"/>
        <v>0.60099999999999987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-67</v>
      </c>
      <c r="O3" s="54">
        <v>-327</v>
      </c>
      <c r="P3" s="54">
        <v>0</v>
      </c>
      <c r="Q3" s="54">
        <v>0</v>
      </c>
      <c r="R3" s="54">
        <v>0</v>
      </c>
      <c r="S3" s="73">
        <v>0</v>
      </c>
      <c r="U3" s="74">
        <v>-394</v>
      </c>
      <c r="V3" s="75">
        <v>0</v>
      </c>
      <c r="W3">
        <v>-67</v>
      </c>
      <c r="X3">
        <v>-327</v>
      </c>
      <c r="Y3">
        <v>0</v>
      </c>
      <c r="Z3">
        <v>0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-97</v>
      </c>
      <c r="O4" s="47">
        <v>-342</v>
      </c>
      <c r="P4" s="47">
        <v>0</v>
      </c>
      <c r="Q4" s="47">
        <v>0</v>
      </c>
      <c r="R4" s="47">
        <v>0</v>
      </c>
      <c r="S4" s="75">
        <v>0</v>
      </c>
      <c r="U4" s="74">
        <v>-439</v>
      </c>
      <c r="V4" s="75">
        <v>0</v>
      </c>
      <c r="W4">
        <v>-97</v>
      </c>
      <c r="X4">
        <v>-342</v>
      </c>
      <c r="Y4">
        <v>0</v>
      </c>
      <c r="Z4">
        <v>0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-130</v>
      </c>
      <c r="O5" s="47">
        <v>-352</v>
      </c>
      <c r="P5" s="47">
        <v>0</v>
      </c>
      <c r="Q5" s="47">
        <v>0</v>
      </c>
      <c r="R5" s="47">
        <v>0</v>
      </c>
      <c r="S5" s="75">
        <v>0</v>
      </c>
      <c r="U5" s="74">
        <v>-482</v>
      </c>
      <c r="V5" s="75">
        <v>0</v>
      </c>
      <c r="W5">
        <v>-130</v>
      </c>
      <c r="X5">
        <v>-352</v>
      </c>
      <c r="Y5">
        <v>0</v>
      </c>
      <c r="Z5">
        <v>0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-160</v>
      </c>
      <c r="O6" s="47">
        <v>-372</v>
      </c>
      <c r="P6" s="47">
        <v>0</v>
      </c>
      <c r="Q6" s="47">
        <v>0</v>
      </c>
      <c r="R6" s="47">
        <v>0</v>
      </c>
      <c r="S6" s="75">
        <v>0</v>
      </c>
      <c r="U6" s="74">
        <v>-532</v>
      </c>
      <c r="V6" s="75">
        <v>0</v>
      </c>
      <c r="W6">
        <v>-160</v>
      </c>
      <c r="X6">
        <v>-372</v>
      </c>
      <c r="Y6">
        <v>0</v>
      </c>
      <c r="Z6">
        <v>0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-188</v>
      </c>
      <c r="O7" s="47">
        <v>-387</v>
      </c>
      <c r="P7" s="47">
        <v>0</v>
      </c>
      <c r="Q7" s="47">
        <v>0</v>
      </c>
      <c r="R7" s="47">
        <v>0</v>
      </c>
      <c r="S7" s="75">
        <v>0</v>
      </c>
      <c r="U7" s="74">
        <v>-575</v>
      </c>
      <c r="V7" s="75">
        <v>0</v>
      </c>
      <c r="W7">
        <v>-188</v>
      </c>
      <c r="X7">
        <v>-387</v>
      </c>
      <c r="Y7">
        <v>0</v>
      </c>
      <c r="Z7">
        <v>0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-214</v>
      </c>
      <c r="O8" s="47">
        <v>-402</v>
      </c>
      <c r="P8" s="47">
        <v>0</v>
      </c>
      <c r="Q8" s="47">
        <v>0</v>
      </c>
      <c r="R8" s="47">
        <v>0</v>
      </c>
      <c r="S8" s="75">
        <v>0</v>
      </c>
      <c r="U8" s="74">
        <v>-616</v>
      </c>
      <c r="V8" s="75">
        <v>0</v>
      </c>
      <c r="W8">
        <v>-214</v>
      </c>
      <c r="X8">
        <v>-402</v>
      </c>
      <c r="Y8">
        <v>0</v>
      </c>
      <c r="Z8">
        <v>0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-235</v>
      </c>
      <c r="O9" s="47">
        <v>-422</v>
      </c>
      <c r="P9" s="47">
        <v>-8</v>
      </c>
      <c r="Q9" s="47">
        <v>0</v>
      </c>
      <c r="R9" s="47">
        <v>0</v>
      </c>
      <c r="S9" s="75">
        <v>0</v>
      </c>
      <c r="U9" s="74">
        <v>-665</v>
      </c>
      <c r="V9" s="75">
        <v>0</v>
      </c>
      <c r="W9">
        <v>-235</v>
      </c>
      <c r="X9">
        <v>-422</v>
      </c>
      <c r="Y9">
        <v>0</v>
      </c>
      <c r="Z9">
        <v>-8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-252</v>
      </c>
      <c r="O10" s="47">
        <v>-427</v>
      </c>
      <c r="P10" s="47">
        <v>-22</v>
      </c>
      <c r="Q10" s="47">
        <v>0</v>
      </c>
      <c r="R10" s="47">
        <v>0</v>
      </c>
      <c r="S10" s="75">
        <v>0</v>
      </c>
      <c r="U10" s="74">
        <v>-701</v>
      </c>
      <c r="V10" s="75">
        <v>0</v>
      </c>
      <c r="W10">
        <v>-252</v>
      </c>
      <c r="X10">
        <v>-427</v>
      </c>
      <c r="Y10">
        <v>0</v>
      </c>
      <c r="Z10">
        <v>-22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-268</v>
      </c>
      <c r="O11" s="47">
        <v>-432</v>
      </c>
      <c r="P11" s="47">
        <v>-37</v>
      </c>
      <c r="Q11" s="47">
        <v>0</v>
      </c>
      <c r="R11" s="47">
        <v>0</v>
      </c>
      <c r="S11" s="75">
        <v>0</v>
      </c>
      <c r="U11" s="74">
        <v>-737</v>
      </c>
      <c r="V11" s="75">
        <v>0</v>
      </c>
      <c r="W11">
        <v>-268</v>
      </c>
      <c r="X11">
        <v>-432</v>
      </c>
      <c r="Y11">
        <v>0</v>
      </c>
      <c r="Z11">
        <v>-37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-281</v>
      </c>
      <c r="O12" s="47">
        <v>-424</v>
      </c>
      <c r="P12" s="47">
        <v>-43</v>
      </c>
      <c r="Q12" s="47">
        <v>0</v>
      </c>
      <c r="R12" s="47">
        <v>0</v>
      </c>
      <c r="S12" s="75">
        <v>0</v>
      </c>
      <c r="U12" s="74">
        <v>-748</v>
      </c>
      <c r="V12" s="75">
        <v>0</v>
      </c>
      <c r="W12">
        <v>-281</v>
      </c>
      <c r="X12">
        <v>-424</v>
      </c>
      <c r="Y12">
        <v>0</v>
      </c>
      <c r="Z12">
        <v>-43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-291</v>
      </c>
      <c r="O13" s="47">
        <v>-407</v>
      </c>
      <c r="P13" s="47">
        <v>-52</v>
      </c>
      <c r="Q13" s="47">
        <v>0</v>
      </c>
      <c r="R13" s="47">
        <v>0</v>
      </c>
      <c r="S13" s="75">
        <v>0</v>
      </c>
      <c r="U13" s="74">
        <v>-750</v>
      </c>
      <c r="V13" s="75">
        <v>0</v>
      </c>
      <c r="W13">
        <v>-291</v>
      </c>
      <c r="X13">
        <v>-407</v>
      </c>
      <c r="Y13">
        <v>0</v>
      </c>
      <c r="Z13">
        <v>-52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-297</v>
      </c>
      <c r="O14" s="47">
        <v>-407</v>
      </c>
      <c r="P14" s="47">
        <v>-55</v>
      </c>
      <c r="Q14" s="47">
        <v>0</v>
      </c>
      <c r="R14" s="47">
        <v>0</v>
      </c>
      <c r="S14" s="75">
        <v>0</v>
      </c>
      <c r="U14" s="74">
        <v>-759</v>
      </c>
      <c r="V14" s="75">
        <v>0</v>
      </c>
      <c r="W14">
        <v>-297</v>
      </c>
      <c r="X14">
        <v>-407</v>
      </c>
      <c r="Y14">
        <v>0</v>
      </c>
      <c r="Z14">
        <v>-55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-303</v>
      </c>
      <c r="O15" s="47">
        <v>-412</v>
      </c>
      <c r="P15" s="47">
        <v>-61</v>
      </c>
      <c r="Q15" s="47">
        <v>0</v>
      </c>
      <c r="R15" s="47">
        <v>0</v>
      </c>
      <c r="S15" s="75">
        <v>0</v>
      </c>
      <c r="U15" s="74">
        <v>-776</v>
      </c>
      <c r="V15" s="75">
        <v>0</v>
      </c>
      <c r="W15">
        <v>-303</v>
      </c>
      <c r="X15">
        <v>-412</v>
      </c>
      <c r="Y15">
        <v>0</v>
      </c>
      <c r="Z15">
        <v>-61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-330</v>
      </c>
      <c r="O16" s="47">
        <v>-412</v>
      </c>
      <c r="P16" s="47">
        <v>-63</v>
      </c>
      <c r="Q16" s="47">
        <v>0</v>
      </c>
      <c r="R16" s="47">
        <v>0</v>
      </c>
      <c r="S16" s="75">
        <v>0</v>
      </c>
      <c r="U16" s="74">
        <v>-805</v>
      </c>
      <c r="V16" s="75">
        <v>0</v>
      </c>
      <c r="W16">
        <v>-330</v>
      </c>
      <c r="X16">
        <v>-412</v>
      </c>
      <c r="Y16">
        <v>0</v>
      </c>
      <c r="Z16">
        <v>-63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-329</v>
      </c>
      <c r="O17" s="47">
        <v>-417</v>
      </c>
      <c r="P17" s="47">
        <v>-65</v>
      </c>
      <c r="Q17" s="47">
        <v>0</v>
      </c>
      <c r="R17" s="47">
        <v>0</v>
      </c>
      <c r="S17" s="75">
        <v>0</v>
      </c>
      <c r="U17" s="74">
        <v>-811</v>
      </c>
      <c r="V17" s="75">
        <v>0</v>
      </c>
      <c r="W17">
        <v>-329</v>
      </c>
      <c r="X17">
        <v>-417</v>
      </c>
      <c r="Y17">
        <v>0</v>
      </c>
      <c r="Z17">
        <v>-65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1.63</v>
      </c>
      <c r="N18" s="74">
        <v>-323</v>
      </c>
      <c r="O18" s="47">
        <v>-447</v>
      </c>
      <c r="P18" s="47">
        <v>-65</v>
      </c>
      <c r="Q18" s="47">
        <v>0</v>
      </c>
      <c r="R18" s="47">
        <v>0</v>
      </c>
      <c r="S18" s="75">
        <v>0</v>
      </c>
      <c r="U18" s="74">
        <v>-835</v>
      </c>
      <c r="V18" s="75">
        <v>1.63</v>
      </c>
      <c r="W18">
        <v>-323</v>
      </c>
      <c r="X18">
        <v>-447</v>
      </c>
      <c r="Y18">
        <v>1.63</v>
      </c>
      <c r="Z18">
        <v>-65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2.5</v>
      </c>
      <c r="N19" s="74">
        <v>-304</v>
      </c>
      <c r="O19" s="47">
        <v>-412</v>
      </c>
      <c r="P19" s="47">
        <v>-62</v>
      </c>
      <c r="Q19" s="47">
        <v>0</v>
      </c>
      <c r="R19" s="47">
        <v>0</v>
      </c>
      <c r="S19" s="75">
        <v>0</v>
      </c>
      <c r="U19" s="74">
        <v>-778</v>
      </c>
      <c r="V19" s="75">
        <v>2.5</v>
      </c>
      <c r="W19">
        <v>-304</v>
      </c>
      <c r="X19">
        <v>-412</v>
      </c>
      <c r="Y19">
        <v>2.5</v>
      </c>
      <c r="Z19">
        <v>-62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5.67</v>
      </c>
      <c r="N20" s="74">
        <v>-273</v>
      </c>
      <c r="O20" s="47">
        <v>-402</v>
      </c>
      <c r="P20" s="47">
        <v>-54</v>
      </c>
      <c r="Q20" s="47">
        <v>0</v>
      </c>
      <c r="R20" s="47">
        <v>0</v>
      </c>
      <c r="S20" s="75">
        <v>0</v>
      </c>
      <c r="U20" s="74">
        <v>-729</v>
      </c>
      <c r="V20" s="75">
        <v>5.67</v>
      </c>
      <c r="W20">
        <v>-273</v>
      </c>
      <c r="X20">
        <v>-402</v>
      </c>
      <c r="Y20">
        <v>5.67</v>
      </c>
      <c r="Z20">
        <v>-54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7.21</v>
      </c>
      <c r="N21" s="74">
        <v>-245</v>
      </c>
      <c r="O21" s="47">
        <v>-432</v>
      </c>
      <c r="P21" s="47">
        <v>-40</v>
      </c>
      <c r="Q21" s="47">
        <v>0</v>
      </c>
      <c r="R21" s="47">
        <v>0</v>
      </c>
      <c r="S21" s="75">
        <v>0</v>
      </c>
      <c r="U21" s="74">
        <v>-717</v>
      </c>
      <c r="V21" s="75">
        <v>7.21</v>
      </c>
      <c r="W21">
        <v>-245</v>
      </c>
      <c r="X21">
        <v>-432</v>
      </c>
      <c r="Y21">
        <v>7.21</v>
      </c>
      <c r="Z21">
        <v>-40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7.69</v>
      </c>
      <c r="N22" s="74">
        <v>-187</v>
      </c>
      <c r="O22" s="47">
        <v>-422</v>
      </c>
      <c r="P22" s="47">
        <v>-23</v>
      </c>
      <c r="Q22" s="47">
        <v>0</v>
      </c>
      <c r="R22" s="47">
        <v>0</v>
      </c>
      <c r="S22" s="75">
        <v>0</v>
      </c>
      <c r="U22" s="74">
        <v>-632</v>
      </c>
      <c r="V22" s="75">
        <v>7.69</v>
      </c>
      <c r="W22">
        <v>-187</v>
      </c>
      <c r="X22">
        <v>-422</v>
      </c>
      <c r="Y22">
        <v>7.69</v>
      </c>
      <c r="Z22">
        <v>-23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7.3</v>
      </c>
      <c r="N23" s="74">
        <v>-143</v>
      </c>
      <c r="O23" s="47">
        <v>-384</v>
      </c>
      <c r="P23" s="47">
        <v>0</v>
      </c>
      <c r="Q23" s="47">
        <v>0</v>
      </c>
      <c r="R23" s="47">
        <v>0</v>
      </c>
      <c r="S23" s="75">
        <v>0</v>
      </c>
      <c r="U23" s="74">
        <v>-527</v>
      </c>
      <c r="V23" s="75">
        <v>7.3</v>
      </c>
      <c r="W23">
        <v>-143</v>
      </c>
      <c r="X23">
        <v>-384</v>
      </c>
      <c r="Y23">
        <v>7.3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6.05</v>
      </c>
      <c r="N24" s="74">
        <v>-79</v>
      </c>
      <c r="O24" s="47">
        <v>-354</v>
      </c>
      <c r="P24" s="47">
        <v>0</v>
      </c>
      <c r="Q24" s="47">
        <v>0</v>
      </c>
      <c r="R24" s="47">
        <v>0</v>
      </c>
      <c r="S24" s="75">
        <v>0</v>
      </c>
      <c r="U24" s="74">
        <v>-433</v>
      </c>
      <c r="V24" s="75">
        <v>6.05</v>
      </c>
      <c r="W24">
        <v>-79</v>
      </c>
      <c r="X24">
        <v>-354</v>
      </c>
      <c r="Y24">
        <v>6.05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-5</v>
      </c>
      <c r="O25" s="47">
        <v>-334</v>
      </c>
      <c r="P25" s="47">
        <v>0</v>
      </c>
      <c r="Q25" s="47">
        <v>0</v>
      </c>
      <c r="R25" s="47">
        <v>0</v>
      </c>
      <c r="S25" s="75">
        <v>0</v>
      </c>
      <c r="U25" s="74">
        <v>-339</v>
      </c>
      <c r="V25" s="75">
        <v>0</v>
      </c>
      <c r="W25">
        <v>-5</v>
      </c>
      <c r="X25">
        <v>-334</v>
      </c>
      <c r="Y25">
        <v>0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4.8</v>
      </c>
      <c r="N26" s="74">
        <v>0</v>
      </c>
      <c r="O26" s="47">
        <v>-294</v>
      </c>
      <c r="P26" s="47">
        <v>0</v>
      </c>
      <c r="Q26" s="47">
        <v>0</v>
      </c>
      <c r="R26" s="47">
        <v>0</v>
      </c>
      <c r="S26" s="75">
        <v>0</v>
      </c>
      <c r="U26" s="74">
        <v>-294</v>
      </c>
      <c r="V26" s="75">
        <v>4.8</v>
      </c>
      <c r="W26">
        <v>0</v>
      </c>
      <c r="X26">
        <v>-294</v>
      </c>
      <c r="Y26">
        <v>4.8</v>
      </c>
      <c r="Z26">
        <v>0</v>
      </c>
    </row>
    <row r="27" spans="7:26">
      <c r="G27" t="s">
        <v>69</v>
      </c>
      <c r="H27" s="74">
        <v>0</v>
      </c>
      <c r="I27" s="47">
        <v>80.709999999999994</v>
      </c>
      <c r="J27" s="47">
        <v>0</v>
      </c>
      <c r="K27" s="47">
        <v>0</v>
      </c>
      <c r="L27" s="47">
        <v>0</v>
      </c>
      <c r="M27" s="75">
        <v>4.13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0</v>
      </c>
      <c r="V27" s="75">
        <v>84.84</v>
      </c>
      <c r="W27">
        <v>0</v>
      </c>
      <c r="X27">
        <v>80.709999999999994</v>
      </c>
      <c r="Y27">
        <v>4.13</v>
      </c>
      <c r="Z27">
        <v>0</v>
      </c>
    </row>
    <row r="28" spans="7:26">
      <c r="G28" t="s">
        <v>70</v>
      </c>
      <c r="H28" s="74">
        <v>17.29</v>
      </c>
      <c r="I28" s="47">
        <v>101.86</v>
      </c>
      <c r="J28" s="47">
        <v>29.78</v>
      </c>
      <c r="K28" s="47">
        <v>0</v>
      </c>
      <c r="L28" s="47">
        <v>0</v>
      </c>
      <c r="M28" s="75">
        <v>7.78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156.71</v>
      </c>
      <c r="W28">
        <v>17.29</v>
      </c>
      <c r="X28">
        <v>101.86</v>
      </c>
      <c r="Y28">
        <v>7.78</v>
      </c>
      <c r="Z28">
        <v>29.78</v>
      </c>
    </row>
    <row r="29" spans="7:26">
      <c r="G29" t="s">
        <v>71</v>
      </c>
      <c r="H29" s="74">
        <v>0</v>
      </c>
      <c r="I29" s="47">
        <v>140.28</v>
      </c>
      <c r="J29" s="47">
        <v>73.02</v>
      </c>
      <c r="K29" s="47">
        <v>0</v>
      </c>
      <c r="L29" s="47">
        <v>0</v>
      </c>
      <c r="M29" s="75">
        <v>5.19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218.49</v>
      </c>
      <c r="W29">
        <v>0</v>
      </c>
      <c r="X29">
        <v>140.28</v>
      </c>
      <c r="Y29">
        <v>5.19</v>
      </c>
      <c r="Z29">
        <v>73.02</v>
      </c>
    </row>
    <row r="30" spans="7:26">
      <c r="G30" t="s">
        <v>72</v>
      </c>
      <c r="H30" s="74">
        <v>0</v>
      </c>
      <c r="I30" s="47">
        <v>169.11</v>
      </c>
      <c r="J30" s="47">
        <v>101.84</v>
      </c>
      <c r="K30" s="47">
        <v>0</v>
      </c>
      <c r="L30" s="47">
        <v>0</v>
      </c>
      <c r="M30" s="75">
        <v>5.86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276.81</v>
      </c>
      <c r="W30">
        <v>0</v>
      </c>
      <c r="X30">
        <v>169.11</v>
      </c>
      <c r="Y30">
        <v>5.86</v>
      </c>
      <c r="Z30">
        <v>101.84</v>
      </c>
    </row>
    <row r="31" spans="7:26">
      <c r="G31" t="s">
        <v>73</v>
      </c>
      <c r="H31" s="74">
        <v>24.99</v>
      </c>
      <c r="I31" s="47">
        <v>0</v>
      </c>
      <c r="J31" s="47">
        <v>0</v>
      </c>
      <c r="K31" s="47">
        <v>0</v>
      </c>
      <c r="L31" s="47">
        <v>0</v>
      </c>
      <c r="M31" s="75">
        <v>5.28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30.27</v>
      </c>
      <c r="W31">
        <v>24.99</v>
      </c>
      <c r="X31">
        <v>0</v>
      </c>
      <c r="Y31">
        <v>5.28</v>
      </c>
      <c r="Z31">
        <v>0</v>
      </c>
    </row>
    <row r="32" spans="7:26">
      <c r="G32" t="s">
        <v>74</v>
      </c>
      <c r="H32" s="74">
        <v>73.98</v>
      </c>
      <c r="I32" s="47">
        <v>9.61</v>
      </c>
      <c r="J32" s="47">
        <v>0</v>
      </c>
      <c r="K32" s="47">
        <v>0</v>
      </c>
      <c r="L32" s="47">
        <v>0</v>
      </c>
      <c r="M32" s="75">
        <v>0.48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84.07</v>
      </c>
      <c r="W32">
        <v>73.98</v>
      </c>
      <c r="X32">
        <v>9.61</v>
      </c>
      <c r="Y32">
        <v>0.48</v>
      </c>
      <c r="Z32">
        <v>0</v>
      </c>
    </row>
    <row r="33" spans="7:26">
      <c r="G33" t="s">
        <v>75</v>
      </c>
      <c r="H33" s="74">
        <v>109.54</v>
      </c>
      <c r="I33" s="47">
        <v>38.43</v>
      </c>
      <c r="J33" s="47">
        <v>101.84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249.81</v>
      </c>
      <c r="W33">
        <v>109.54</v>
      </c>
      <c r="X33">
        <v>38.43</v>
      </c>
      <c r="Y33">
        <v>0</v>
      </c>
      <c r="Z33">
        <v>101.84</v>
      </c>
    </row>
    <row r="34" spans="7:26">
      <c r="G34" t="s">
        <v>76</v>
      </c>
      <c r="H34" s="74">
        <v>155.65</v>
      </c>
      <c r="I34" s="47">
        <v>72.06</v>
      </c>
      <c r="J34" s="47">
        <v>82.63</v>
      </c>
      <c r="K34" s="47">
        <v>0</v>
      </c>
      <c r="L34" s="47">
        <v>0</v>
      </c>
      <c r="M34" s="75">
        <v>2.98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313.32</v>
      </c>
      <c r="W34">
        <v>155.65</v>
      </c>
      <c r="X34">
        <v>72.06</v>
      </c>
      <c r="Y34">
        <v>2.98</v>
      </c>
      <c r="Z34">
        <v>82.63</v>
      </c>
    </row>
    <row r="35" spans="7:26">
      <c r="G35" t="s">
        <v>77</v>
      </c>
      <c r="H35" s="74">
        <v>180.63</v>
      </c>
      <c r="I35" s="47">
        <v>0</v>
      </c>
      <c r="J35" s="47">
        <v>85.51</v>
      </c>
      <c r="K35" s="47">
        <v>0</v>
      </c>
      <c r="L35" s="47">
        <v>0</v>
      </c>
      <c r="M35" s="75">
        <v>5.57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271.70999999999998</v>
      </c>
      <c r="W35">
        <v>180.63</v>
      </c>
      <c r="X35">
        <v>0</v>
      </c>
      <c r="Y35">
        <v>5.57</v>
      </c>
      <c r="Z35">
        <v>85.51</v>
      </c>
    </row>
    <row r="36" spans="7:26">
      <c r="G36" t="s">
        <v>78</v>
      </c>
      <c r="H36" s="74">
        <v>234.44</v>
      </c>
      <c r="I36" s="47">
        <v>0</v>
      </c>
      <c r="J36" s="47">
        <v>120.1</v>
      </c>
      <c r="K36" s="47">
        <v>0</v>
      </c>
      <c r="L36" s="47">
        <v>0</v>
      </c>
      <c r="M36" s="75">
        <v>4.8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359.34</v>
      </c>
      <c r="W36">
        <v>234.44</v>
      </c>
      <c r="X36">
        <v>0</v>
      </c>
      <c r="Y36">
        <v>4.8</v>
      </c>
      <c r="Z36">
        <v>120.1</v>
      </c>
    </row>
    <row r="37" spans="7:26">
      <c r="G37" t="s">
        <v>79</v>
      </c>
      <c r="H37" s="74">
        <v>322.83999999999997</v>
      </c>
      <c r="I37" s="47">
        <v>0</v>
      </c>
      <c r="J37" s="47">
        <v>137.38999999999999</v>
      </c>
      <c r="K37" s="47">
        <v>0</v>
      </c>
      <c r="L37" s="47">
        <v>0</v>
      </c>
      <c r="M37" s="75">
        <v>4.32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464.55</v>
      </c>
      <c r="W37">
        <v>322.83999999999997</v>
      </c>
      <c r="X37">
        <v>0</v>
      </c>
      <c r="Y37">
        <v>4.32</v>
      </c>
      <c r="Z37">
        <v>137.38999999999999</v>
      </c>
    </row>
    <row r="38" spans="7:26">
      <c r="G38" t="s">
        <v>80</v>
      </c>
      <c r="H38" s="74">
        <v>237.7</v>
      </c>
      <c r="I38" s="47">
        <v>0</v>
      </c>
      <c r="J38" s="47">
        <v>148.91999999999999</v>
      </c>
      <c r="K38" s="47">
        <v>0</v>
      </c>
      <c r="L38" s="47">
        <v>0</v>
      </c>
      <c r="M38" s="75">
        <v>5.48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392.1</v>
      </c>
      <c r="W38">
        <v>237.7</v>
      </c>
      <c r="X38">
        <v>0</v>
      </c>
      <c r="Y38">
        <v>5.48</v>
      </c>
      <c r="Z38">
        <v>148.91999999999999</v>
      </c>
    </row>
    <row r="39" spans="7:26">
      <c r="G39" t="s">
        <v>81</v>
      </c>
      <c r="H39" s="74">
        <v>114.14</v>
      </c>
      <c r="I39" s="47">
        <v>0</v>
      </c>
      <c r="J39" s="47">
        <v>122.02</v>
      </c>
      <c r="K39" s="47">
        <v>0</v>
      </c>
      <c r="L39" s="47">
        <v>0</v>
      </c>
      <c r="M39" s="75">
        <v>1.25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237.41</v>
      </c>
      <c r="W39">
        <v>114.14</v>
      </c>
      <c r="X39">
        <v>0</v>
      </c>
      <c r="Y39">
        <v>1.25</v>
      </c>
      <c r="Z39">
        <v>122.02</v>
      </c>
    </row>
    <row r="40" spans="7:26">
      <c r="G40" t="s">
        <v>82</v>
      </c>
      <c r="H40" s="74">
        <v>96.08</v>
      </c>
      <c r="I40" s="47">
        <v>0</v>
      </c>
      <c r="J40" s="47">
        <v>196.97</v>
      </c>
      <c r="K40" s="47">
        <v>0</v>
      </c>
      <c r="L40" s="47">
        <v>0</v>
      </c>
      <c r="M40" s="75">
        <v>3.65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296.7</v>
      </c>
      <c r="W40">
        <v>96.08</v>
      </c>
      <c r="X40">
        <v>0</v>
      </c>
      <c r="Y40">
        <v>3.65</v>
      </c>
      <c r="Z40">
        <v>196.97</v>
      </c>
    </row>
    <row r="41" spans="7:26">
      <c r="G41" t="s">
        <v>83</v>
      </c>
      <c r="H41" s="74">
        <v>96.08</v>
      </c>
      <c r="I41" s="47">
        <v>0</v>
      </c>
      <c r="J41" s="47">
        <v>249.81</v>
      </c>
      <c r="K41" s="47">
        <v>0</v>
      </c>
      <c r="L41" s="47">
        <v>0</v>
      </c>
      <c r="M41" s="75">
        <v>2.11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348</v>
      </c>
      <c r="W41">
        <v>96.08</v>
      </c>
      <c r="X41">
        <v>0</v>
      </c>
      <c r="Y41">
        <v>2.11</v>
      </c>
      <c r="Z41">
        <v>249.81</v>
      </c>
    </row>
    <row r="42" spans="7:26">
      <c r="G42" t="s">
        <v>84</v>
      </c>
      <c r="H42" s="74">
        <v>359.34</v>
      </c>
      <c r="I42" s="47">
        <v>0</v>
      </c>
      <c r="J42" s="47">
        <v>285.36</v>
      </c>
      <c r="K42" s="47">
        <v>0</v>
      </c>
      <c r="L42" s="47">
        <v>0</v>
      </c>
      <c r="M42" s="75">
        <v>0.77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645.47</v>
      </c>
      <c r="W42">
        <v>359.34</v>
      </c>
      <c r="X42">
        <v>0</v>
      </c>
      <c r="Y42">
        <v>0.77</v>
      </c>
      <c r="Z42">
        <v>285.36</v>
      </c>
    </row>
    <row r="43" spans="7:26">
      <c r="G43" t="s">
        <v>85</v>
      </c>
      <c r="H43" s="74">
        <v>332.44</v>
      </c>
      <c r="I43" s="47">
        <v>0</v>
      </c>
      <c r="J43" s="47">
        <v>302.64999999999998</v>
      </c>
      <c r="K43" s="47">
        <v>0</v>
      </c>
      <c r="L43" s="47">
        <v>0</v>
      </c>
      <c r="M43" s="75">
        <v>0.86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635.95000000000005</v>
      </c>
      <c r="W43">
        <v>332.44</v>
      </c>
      <c r="X43">
        <v>0</v>
      </c>
      <c r="Y43">
        <v>0.86</v>
      </c>
      <c r="Z43">
        <v>302.64999999999998</v>
      </c>
    </row>
    <row r="44" spans="7:26">
      <c r="G44" t="s">
        <v>86</v>
      </c>
      <c r="H44" s="74">
        <v>96.08</v>
      </c>
      <c r="I44" s="47">
        <v>0</v>
      </c>
      <c r="J44" s="47">
        <v>283.44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379.52</v>
      </c>
      <c r="W44">
        <v>96.08</v>
      </c>
      <c r="X44">
        <v>0</v>
      </c>
      <c r="Y44">
        <v>0</v>
      </c>
      <c r="Z44">
        <v>283.44</v>
      </c>
    </row>
    <row r="45" spans="7:26">
      <c r="G45" t="s">
        <v>87</v>
      </c>
      <c r="H45" s="74">
        <v>252.69</v>
      </c>
      <c r="I45" s="47">
        <v>0</v>
      </c>
      <c r="J45" s="47">
        <v>272.87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525.55999999999995</v>
      </c>
      <c r="W45">
        <v>252.69</v>
      </c>
      <c r="X45">
        <v>0</v>
      </c>
      <c r="Y45">
        <v>0</v>
      </c>
      <c r="Z45">
        <v>272.87</v>
      </c>
    </row>
    <row r="46" spans="7:26">
      <c r="G46" t="s">
        <v>88</v>
      </c>
      <c r="H46" s="74">
        <v>96.08</v>
      </c>
      <c r="I46" s="47">
        <v>0</v>
      </c>
      <c r="J46" s="47">
        <v>284.39999999999998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380.48</v>
      </c>
      <c r="W46">
        <v>96.08</v>
      </c>
      <c r="X46">
        <v>0</v>
      </c>
      <c r="Y46">
        <v>0</v>
      </c>
      <c r="Z46">
        <v>284.39999999999998</v>
      </c>
    </row>
    <row r="47" spans="7:26">
      <c r="G47" t="s">
        <v>89</v>
      </c>
      <c r="H47" s="74">
        <v>96.08</v>
      </c>
      <c r="I47" s="47">
        <v>0</v>
      </c>
      <c r="J47" s="47">
        <v>288.24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384.32</v>
      </c>
      <c r="W47">
        <v>96.08</v>
      </c>
      <c r="X47">
        <v>0</v>
      </c>
      <c r="Y47">
        <v>0</v>
      </c>
      <c r="Z47">
        <v>288.24</v>
      </c>
    </row>
    <row r="48" spans="7:26">
      <c r="G48" t="s">
        <v>90</v>
      </c>
      <c r="H48" s="74">
        <v>140.28</v>
      </c>
      <c r="I48" s="47">
        <v>0</v>
      </c>
      <c r="J48" s="47">
        <v>251.73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392.01</v>
      </c>
      <c r="W48">
        <v>140.28</v>
      </c>
      <c r="X48">
        <v>0</v>
      </c>
      <c r="Y48">
        <v>0</v>
      </c>
      <c r="Z48">
        <v>251.73</v>
      </c>
    </row>
    <row r="49" spans="7:26">
      <c r="G49" t="s">
        <v>91</v>
      </c>
      <c r="H49" s="74">
        <v>96.08</v>
      </c>
      <c r="I49" s="47">
        <v>0</v>
      </c>
      <c r="J49" s="47">
        <v>175.83</v>
      </c>
      <c r="K49" s="47">
        <v>0</v>
      </c>
      <c r="L49" s="47">
        <v>0</v>
      </c>
      <c r="M49" s="75">
        <v>2.11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274.02</v>
      </c>
      <c r="W49">
        <v>96.08</v>
      </c>
      <c r="X49">
        <v>0</v>
      </c>
      <c r="Y49">
        <v>2.11</v>
      </c>
      <c r="Z49">
        <v>175.83</v>
      </c>
    </row>
    <row r="50" spans="7:26">
      <c r="G50" t="s">
        <v>92</v>
      </c>
      <c r="H50" s="74">
        <v>48.04</v>
      </c>
      <c r="I50" s="47">
        <v>0</v>
      </c>
      <c r="J50" s="47">
        <v>164.3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212.34</v>
      </c>
      <c r="W50">
        <v>48.04</v>
      </c>
      <c r="X50">
        <v>0</v>
      </c>
      <c r="Y50">
        <v>0</v>
      </c>
      <c r="Z50">
        <v>164.3</v>
      </c>
    </row>
    <row r="51" spans="7:26">
      <c r="G51" t="s">
        <v>93</v>
      </c>
      <c r="H51" s="74">
        <v>240.2</v>
      </c>
      <c r="I51" s="47">
        <v>0</v>
      </c>
      <c r="J51" s="47">
        <v>199.85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440.05</v>
      </c>
      <c r="W51">
        <v>240.2</v>
      </c>
      <c r="X51">
        <v>0</v>
      </c>
      <c r="Y51">
        <v>0</v>
      </c>
      <c r="Z51">
        <v>199.85</v>
      </c>
    </row>
    <row r="52" spans="7:26">
      <c r="G52" t="s">
        <v>94</v>
      </c>
      <c r="H52" s="74">
        <v>193.12</v>
      </c>
      <c r="I52" s="47">
        <v>0</v>
      </c>
      <c r="J52" s="47">
        <v>140.28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333.4</v>
      </c>
      <c r="W52">
        <v>193.12</v>
      </c>
      <c r="X52">
        <v>0</v>
      </c>
      <c r="Y52">
        <v>0</v>
      </c>
      <c r="Z52">
        <v>140.28</v>
      </c>
    </row>
    <row r="53" spans="7:26">
      <c r="G53" t="s">
        <v>95</v>
      </c>
      <c r="H53" s="74">
        <v>157.57</v>
      </c>
      <c r="I53" s="47">
        <v>0</v>
      </c>
      <c r="J53" s="47">
        <v>78.790000000000006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236.36</v>
      </c>
      <c r="W53">
        <v>157.57</v>
      </c>
      <c r="X53">
        <v>0</v>
      </c>
      <c r="Y53">
        <v>0</v>
      </c>
      <c r="Z53">
        <v>78.790000000000006</v>
      </c>
    </row>
    <row r="54" spans="7:26">
      <c r="G54" t="s">
        <v>96</v>
      </c>
      <c r="H54" s="74">
        <v>120.1</v>
      </c>
      <c r="I54" s="47">
        <v>0</v>
      </c>
      <c r="J54" s="47">
        <v>193.12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313.22000000000003</v>
      </c>
      <c r="W54">
        <v>120.1</v>
      </c>
      <c r="X54">
        <v>0</v>
      </c>
      <c r="Y54">
        <v>0</v>
      </c>
      <c r="Z54">
        <v>193.12</v>
      </c>
    </row>
    <row r="55" spans="7:26">
      <c r="G55" t="s">
        <v>97</v>
      </c>
      <c r="H55" s="74">
        <v>72.06</v>
      </c>
      <c r="I55" s="47">
        <v>0</v>
      </c>
      <c r="J55" s="47">
        <v>128.75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200.81</v>
      </c>
      <c r="W55">
        <v>72.06</v>
      </c>
      <c r="X55">
        <v>0</v>
      </c>
      <c r="Y55">
        <v>0</v>
      </c>
      <c r="Z55">
        <v>128.75</v>
      </c>
    </row>
    <row r="56" spans="7:26">
      <c r="G56" t="s">
        <v>98</v>
      </c>
      <c r="H56" s="74">
        <v>38.43</v>
      </c>
      <c r="I56" s="47">
        <v>0</v>
      </c>
      <c r="J56" s="47">
        <v>96.08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134.51</v>
      </c>
      <c r="W56">
        <v>38.43</v>
      </c>
      <c r="X56">
        <v>0</v>
      </c>
      <c r="Y56">
        <v>0</v>
      </c>
      <c r="Z56">
        <v>96.08</v>
      </c>
    </row>
    <row r="57" spans="7:26">
      <c r="G57" t="s">
        <v>99</v>
      </c>
      <c r="H57" s="74">
        <v>17.29</v>
      </c>
      <c r="I57" s="47">
        <v>0</v>
      </c>
      <c r="J57" s="47">
        <v>96.08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113.37</v>
      </c>
      <c r="W57">
        <v>17.29</v>
      </c>
      <c r="X57">
        <v>0</v>
      </c>
      <c r="Y57">
        <v>0</v>
      </c>
      <c r="Z57">
        <v>96.08</v>
      </c>
    </row>
    <row r="58" spans="7:26">
      <c r="G58" t="s">
        <v>100</v>
      </c>
      <c r="H58" s="74">
        <v>3.84</v>
      </c>
      <c r="I58" s="47">
        <v>0</v>
      </c>
      <c r="J58" s="47">
        <v>96.08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99.92</v>
      </c>
      <c r="W58">
        <v>3.84</v>
      </c>
      <c r="X58">
        <v>0</v>
      </c>
      <c r="Y58">
        <v>0</v>
      </c>
      <c r="Z58">
        <v>96.08</v>
      </c>
    </row>
    <row r="59" spans="7:26">
      <c r="G59" t="s">
        <v>101</v>
      </c>
      <c r="H59" s="74">
        <v>0</v>
      </c>
      <c r="I59" s="47">
        <v>0</v>
      </c>
      <c r="J59" s="47">
        <v>48.04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48.04</v>
      </c>
      <c r="W59">
        <v>0</v>
      </c>
      <c r="X59">
        <v>0</v>
      </c>
      <c r="Y59">
        <v>0</v>
      </c>
      <c r="Z59">
        <v>48.04</v>
      </c>
    </row>
    <row r="60" spans="7:26">
      <c r="G60" t="s">
        <v>102</v>
      </c>
      <c r="H60" s="74">
        <v>0</v>
      </c>
      <c r="I60" s="47">
        <v>0</v>
      </c>
      <c r="J60" s="47">
        <v>48.04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48.04</v>
      </c>
      <c r="W60">
        <v>0</v>
      </c>
      <c r="X60">
        <v>0</v>
      </c>
      <c r="Y60">
        <v>0</v>
      </c>
      <c r="Z60">
        <v>48.04</v>
      </c>
    </row>
    <row r="61" spans="7:26">
      <c r="G61" t="s">
        <v>103</v>
      </c>
      <c r="H61" s="74">
        <v>0</v>
      </c>
      <c r="I61" s="47">
        <v>0</v>
      </c>
      <c r="J61" s="47">
        <v>48.04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48.04</v>
      </c>
      <c r="W61">
        <v>0</v>
      </c>
      <c r="X61">
        <v>0</v>
      </c>
      <c r="Y61">
        <v>0</v>
      </c>
      <c r="Z61">
        <v>48.04</v>
      </c>
    </row>
    <row r="62" spans="7:26">
      <c r="G62" t="s">
        <v>104</v>
      </c>
      <c r="H62" s="74">
        <v>9.61</v>
      </c>
      <c r="I62" s="47">
        <v>0</v>
      </c>
      <c r="J62" s="47">
        <v>48.04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57.65</v>
      </c>
      <c r="W62">
        <v>9.61</v>
      </c>
      <c r="X62">
        <v>0</v>
      </c>
      <c r="Y62">
        <v>0</v>
      </c>
      <c r="Z62">
        <v>48.04</v>
      </c>
    </row>
    <row r="63" spans="7:26">
      <c r="G63" t="s">
        <v>105</v>
      </c>
      <c r="H63" s="74">
        <v>18.260000000000002</v>
      </c>
      <c r="I63" s="47">
        <v>0</v>
      </c>
      <c r="J63" s="47">
        <v>48.04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66.3</v>
      </c>
      <c r="W63">
        <v>18.260000000000002</v>
      </c>
      <c r="X63">
        <v>0</v>
      </c>
      <c r="Y63">
        <v>0</v>
      </c>
      <c r="Z63">
        <v>48.04</v>
      </c>
    </row>
    <row r="64" spans="7:26">
      <c r="G64" t="s">
        <v>106</v>
      </c>
      <c r="H64" s="74">
        <v>26.9</v>
      </c>
      <c r="I64" s="47">
        <v>0</v>
      </c>
      <c r="J64" s="47">
        <v>48.04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74.94</v>
      </c>
      <c r="W64">
        <v>26.9</v>
      </c>
      <c r="X64">
        <v>0</v>
      </c>
      <c r="Y64">
        <v>0</v>
      </c>
      <c r="Z64">
        <v>48.04</v>
      </c>
    </row>
    <row r="65" spans="7:26">
      <c r="G65" t="s">
        <v>107</v>
      </c>
      <c r="H65" s="74">
        <v>0</v>
      </c>
      <c r="I65" s="47">
        <v>0</v>
      </c>
      <c r="J65" s="47">
        <v>48.04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48.04</v>
      </c>
      <c r="W65">
        <v>0</v>
      </c>
      <c r="X65">
        <v>0</v>
      </c>
      <c r="Y65">
        <v>0</v>
      </c>
      <c r="Z65">
        <v>48.04</v>
      </c>
    </row>
    <row r="66" spans="7:26">
      <c r="G66" t="s">
        <v>108</v>
      </c>
      <c r="H66" s="74">
        <v>0</v>
      </c>
      <c r="I66" s="47">
        <v>0</v>
      </c>
      <c r="J66" s="47">
        <v>48.04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48.04</v>
      </c>
      <c r="W66">
        <v>0</v>
      </c>
      <c r="X66">
        <v>0</v>
      </c>
      <c r="Y66">
        <v>0</v>
      </c>
      <c r="Z66">
        <v>48.04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1.44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1.44</v>
      </c>
      <c r="W67">
        <v>0</v>
      </c>
      <c r="X67">
        <v>0</v>
      </c>
      <c r="Y67">
        <v>1.44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0.57999999999999996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0.57999999999999996</v>
      </c>
      <c r="W68">
        <v>0</v>
      </c>
      <c r="X68">
        <v>0</v>
      </c>
      <c r="Y68">
        <v>0.57999999999999996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100.89</v>
      </c>
      <c r="K69" s="47">
        <v>0</v>
      </c>
      <c r="L69" s="47">
        <v>0</v>
      </c>
      <c r="M69" s="75">
        <v>6.53</v>
      </c>
      <c r="N69" s="74">
        <v>0</v>
      </c>
      <c r="O69" s="47">
        <v>-25</v>
      </c>
      <c r="P69" s="47">
        <v>0</v>
      </c>
      <c r="Q69" s="47">
        <v>0</v>
      </c>
      <c r="R69" s="47">
        <v>0</v>
      </c>
      <c r="S69" s="75">
        <v>0</v>
      </c>
      <c r="U69" s="74">
        <v>-25</v>
      </c>
      <c r="V69" s="75">
        <v>107.42</v>
      </c>
      <c r="W69">
        <v>0</v>
      </c>
      <c r="X69">
        <v>-25</v>
      </c>
      <c r="Y69">
        <v>6.53</v>
      </c>
      <c r="Z69">
        <v>100.89</v>
      </c>
    </row>
    <row r="70" spans="7:26">
      <c r="G70" t="s">
        <v>112</v>
      </c>
      <c r="H70" s="74">
        <v>0</v>
      </c>
      <c r="I70" s="47">
        <v>0</v>
      </c>
      <c r="J70" s="47">
        <v>52.84</v>
      </c>
      <c r="K70" s="47">
        <v>0</v>
      </c>
      <c r="L70" s="47">
        <v>0</v>
      </c>
      <c r="M70" s="75">
        <v>5.86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58.7</v>
      </c>
      <c r="W70">
        <v>0</v>
      </c>
      <c r="X70">
        <v>0</v>
      </c>
      <c r="Y70">
        <v>5.86</v>
      </c>
      <c r="Z70">
        <v>52.84</v>
      </c>
    </row>
    <row r="71" spans="7:26">
      <c r="G71" t="s">
        <v>113</v>
      </c>
      <c r="H71" s="74">
        <v>8.65</v>
      </c>
      <c r="I71" s="47">
        <v>0</v>
      </c>
      <c r="J71" s="47">
        <v>52.84</v>
      </c>
      <c r="K71" s="47">
        <v>0</v>
      </c>
      <c r="L71" s="47">
        <v>0</v>
      </c>
      <c r="M71" s="75">
        <v>2.79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64.28</v>
      </c>
      <c r="W71">
        <v>8.65</v>
      </c>
      <c r="X71">
        <v>0</v>
      </c>
      <c r="Y71">
        <v>2.79</v>
      </c>
      <c r="Z71">
        <v>52.84</v>
      </c>
    </row>
    <row r="72" spans="7:26">
      <c r="G72" t="s">
        <v>114</v>
      </c>
      <c r="H72" s="74">
        <v>0</v>
      </c>
      <c r="I72" s="47">
        <v>0</v>
      </c>
      <c r="J72" s="47">
        <v>52.84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52.84</v>
      </c>
      <c r="W72">
        <v>0</v>
      </c>
      <c r="X72">
        <v>0</v>
      </c>
      <c r="Y72">
        <v>0</v>
      </c>
      <c r="Z72">
        <v>52.84</v>
      </c>
    </row>
    <row r="73" spans="7:26">
      <c r="G73" t="s">
        <v>115</v>
      </c>
      <c r="H73" s="74">
        <v>0</v>
      </c>
      <c r="I73" s="47">
        <v>0</v>
      </c>
      <c r="J73" s="47">
        <v>51.93</v>
      </c>
      <c r="K73" s="47">
        <v>0</v>
      </c>
      <c r="L73" s="47">
        <v>0</v>
      </c>
      <c r="M73" s="75">
        <v>1.1299999999999999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53.06</v>
      </c>
      <c r="W73">
        <v>0</v>
      </c>
      <c r="X73">
        <v>0</v>
      </c>
      <c r="Y73">
        <v>1.1299999999999999</v>
      </c>
      <c r="Z73">
        <v>51.93</v>
      </c>
    </row>
    <row r="74" spans="7:26">
      <c r="G74" t="s">
        <v>116</v>
      </c>
      <c r="H74" s="74">
        <v>101.4</v>
      </c>
      <c r="I74" s="47">
        <v>0</v>
      </c>
      <c r="J74" s="47">
        <v>45.85</v>
      </c>
      <c r="K74" s="47">
        <v>0</v>
      </c>
      <c r="L74" s="47">
        <v>0</v>
      </c>
      <c r="M74" s="75">
        <v>3.58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150.83000000000001</v>
      </c>
      <c r="W74">
        <v>101.4</v>
      </c>
      <c r="X74">
        <v>0</v>
      </c>
      <c r="Y74">
        <v>3.58</v>
      </c>
      <c r="Z74">
        <v>45.85</v>
      </c>
    </row>
    <row r="75" spans="7:26">
      <c r="G75" t="s">
        <v>117</v>
      </c>
      <c r="H75" s="74">
        <v>161.36000000000001</v>
      </c>
      <c r="I75" s="47">
        <v>16.88</v>
      </c>
      <c r="J75" s="47">
        <v>64.13</v>
      </c>
      <c r="K75" s="47">
        <v>0</v>
      </c>
      <c r="L75" s="47">
        <v>0</v>
      </c>
      <c r="M75" s="75">
        <v>4.46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246.83</v>
      </c>
      <c r="W75">
        <v>161.36000000000001</v>
      </c>
      <c r="X75">
        <v>16.88</v>
      </c>
      <c r="Y75">
        <v>4.46</v>
      </c>
      <c r="Z75">
        <v>64.13</v>
      </c>
    </row>
    <row r="76" spans="7:26">
      <c r="G76" t="s">
        <v>118</v>
      </c>
      <c r="H76" s="74">
        <v>160.62</v>
      </c>
      <c r="I76" s="47">
        <v>10.09</v>
      </c>
      <c r="J76" s="47">
        <v>63.87</v>
      </c>
      <c r="K76" s="47">
        <v>0</v>
      </c>
      <c r="L76" s="47">
        <v>0</v>
      </c>
      <c r="M76" s="75">
        <v>3.3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237.88</v>
      </c>
      <c r="W76">
        <v>160.62</v>
      </c>
      <c r="X76">
        <v>10.09</v>
      </c>
      <c r="Y76">
        <v>3.3</v>
      </c>
      <c r="Z76">
        <v>63.87</v>
      </c>
    </row>
    <row r="77" spans="7:26">
      <c r="G77" t="s">
        <v>119</v>
      </c>
      <c r="H77" s="74">
        <v>148.22</v>
      </c>
      <c r="I77" s="47">
        <v>6.65</v>
      </c>
      <c r="J77" s="47">
        <v>61.86</v>
      </c>
      <c r="K77" s="47">
        <v>0</v>
      </c>
      <c r="L77" s="47">
        <v>0</v>
      </c>
      <c r="M77" s="75">
        <v>4.32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221.05</v>
      </c>
      <c r="W77">
        <v>148.22</v>
      </c>
      <c r="X77">
        <v>6.65</v>
      </c>
      <c r="Y77">
        <v>4.32</v>
      </c>
      <c r="Z77">
        <v>61.86</v>
      </c>
    </row>
    <row r="78" spans="7:26">
      <c r="G78" t="s">
        <v>120</v>
      </c>
      <c r="H78" s="74">
        <v>136.43</v>
      </c>
      <c r="I78" s="47">
        <v>3.7</v>
      </c>
      <c r="J78" s="47">
        <v>71.8</v>
      </c>
      <c r="K78" s="47">
        <v>0</v>
      </c>
      <c r="L78" s="47">
        <v>0</v>
      </c>
      <c r="M78" s="75">
        <v>2.88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214.81</v>
      </c>
      <c r="W78">
        <v>136.43</v>
      </c>
      <c r="X78">
        <v>3.7</v>
      </c>
      <c r="Y78">
        <v>2.88</v>
      </c>
      <c r="Z78">
        <v>71.8</v>
      </c>
    </row>
    <row r="79" spans="7:26">
      <c r="G79" t="s">
        <v>121</v>
      </c>
      <c r="H79" s="74">
        <v>268.07</v>
      </c>
      <c r="I79" s="47">
        <v>4.8</v>
      </c>
      <c r="J79" s="47">
        <v>94.16</v>
      </c>
      <c r="K79" s="47">
        <v>0</v>
      </c>
      <c r="L79" s="47">
        <v>0</v>
      </c>
      <c r="M79" s="75">
        <v>5.09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372.12</v>
      </c>
      <c r="W79">
        <v>268.07</v>
      </c>
      <c r="X79">
        <v>4.8</v>
      </c>
      <c r="Y79">
        <v>5.09</v>
      </c>
      <c r="Z79">
        <v>94.16</v>
      </c>
    </row>
    <row r="80" spans="7:26">
      <c r="G80" t="s">
        <v>122</v>
      </c>
      <c r="H80" s="74">
        <v>264.20999999999998</v>
      </c>
      <c r="I80" s="47">
        <v>0</v>
      </c>
      <c r="J80" s="47">
        <v>80.709999999999994</v>
      </c>
      <c r="K80" s="47">
        <v>0</v>
      </c>
      <c r="L80" s="47">
        <v>0</v>
      </c>
      <c r="M80" s="75">
        <v>3.27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348.19</v>
      </c>
      <c r="W80">
        <v>264.20999999999998</v>
      </c>
      <c r="X80">
        <v>0</v>
      </c>
      <c r="Y80">
        <v>3.27</v>
      </c>
      <c r="Z80">
        <v>80.709999999999994</v>
      </c>
    </row>
    <row r="81" spans="7:26">
      <c r="G81" t="s">
        <v>123</v>
      </c>
      <c r="H81" s="74">
        <v>270.95</v>
      </c>
      <c r="I81" s="47">
        <v>0</v>
      </c>
      <c r="J81" s="47">
        <v>75.900000000000006</v>
      </c>
      <c r="K81" s="47">
        <v>0</v>
      </c>
      <c r="L81" s="47">
        <v>0</v>
      </c>
      <c r="M81" s="75">
        <v>8.26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355.11</v>
      </c>
      <c r="W81">
        <v>270.95</v>
      </c>
      <c r="X81">
        <v>0</v>
      </c>
      <c r="Y81">
        <v>8.26</v>
      </c>
      <c r="Z81">
        <v>75.900000000000006</v>
      </c>
    </row>
    <row r="82" spans="7:26">
      <c r="G82" t="s">
        <v>124</v>
      </c>
      <c r="H82" s="74">
        <v>310.33999999999997</v>
      </c>
      <c r="I82" s="47">
        <v>0</v>
      </c>
      <c r="J82" s="47">
        <v>58.61</v>
      </c>
      <c r="K82" s="47">
        <v>0</v>
      </c>
      <c r="L82" s="47">
        <v>0</v>
      </c>
      <c r="M82" s="75">
        <v>3.84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372.79</v>
      </c>
      <c r="W82">
        <v>310.33999999999997</v>
      </c>
      <c r="X82">
        <v>0</v>
      </c>
      <c r="Y82">
        <v>3.84</v>
      </c>
      <c r="Z82">
        <v>58.61</v>
      </c>
    </row>
    <row r="83" spans="7:26">
      <c r="G83" t="s">
        <v>125</v>
      </c>
      <c r="H83" s="74">
        <v>311.3</v>
      </c>
      <c r="I83" s="47">
        <v>19.22</v>
      </c>
      <c r="J83" s="47">
        <v>41.31</v>
      </c>
      <c r="K83" s="47">
        <v>0</v>
      </c>
      <c r="L83" s="47">
        <v>0</v>
      </c>
      <c r="M83" s="75">
        <v>2.98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374.81</v>
      </c>
      <c r="W83">
        <v>311.3</v>
      </c>
      <c r="X83">
        <v>19.22</v>
      </c>
      <c r="Y83">
        <v>2.98</v>
      </c>
      <c r="Z83">
        <v>41.31</v>
      </c>
    </row>
    <row r="84" spans="7:26">
      <c r="G84" t="s">
        <v>126</v>
      </c>
      <c r="H84" s="74">
        <v>300.73</v>
      </c>
      <c r="I84" s="47">
        <v>4.8</v>
      </c>
      <c r="J84" s="47">
        <v>0</v>
      </c>
      <c r="K84" s="47">
        <v>0</v>
      </c>
      <c r="L84" s="47">
        <v>0</v>
      </c>
      <c r="M84" s="75">
        <v>4.5199999999999996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310.05</v>
      </c>
      <c r="W84">
        <v>300.73</v>
      </c>
      <c r="X84">
        <v>4.8</v>
      </c>
      <c r="Y84">
        <v>4.5199999999999996</v>
      </c>
      <c r="Z84">
        <v>0</v>
      </c>
    </row>
    <row r="85" spans="7:26">
      <c r="G85" t="s">
        <v>127</v>
      </c>
      <c r="H85" s="74">
        <v>283.43</v>
      </c>
      <c r="I85" s="47">
        <v>49</v>
      </c>
      <c r="J85" s="47">
        <v>112.84</v>
      </c>
      <c r="K85" s="47">
        <v>0</v>
      </c>
      <c r="L85" s="47">
        <v>0</v>
      </c>
      <c r="M85" s="75">
        <v>5.38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450.65</v>
      </c>
      <c r="W85">
        <v>283.43</v>
      </c>
      <c r="X85">
        <v>49</v>
      </c>
      <c r="Y85">
        <v>5.38</v>
      </c>
      <c r="Z85">
        <v>112.84</v>
      </c>
    </row>
    <row r="86" spans="7:26">
      <c r="G86" t="s">
        <v>128</v>
      </c>
      <c r="H86" s="74">
        <v>277.76</v>
      </c>
      <c r="I86" s="47">
        <v>68.22</v>
      </c>
      <c r="J86" s="47">
        <v>162.38</v>
      </c>
      <c r="K86" s="47">
        <v>0</v>
      </c>
      <c r="L86" s="47">
        <v>0</v>
      </c>
      <c r="M86" s="75">
        <v>6.82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515.17999999999995</v>
      </c>
      <c r="W86">
        <v>277.76</v>
      </c>
      <c r="X86">
        <v>68.22</v>
      </c>
      <c r="Y86">
        <v>6.82</v>
      </c>
      <c r="Z86">
        <v>162.38</v>
      </c>
    </row>
    <row r="87" spans="7:26">
      <c r="G87" t="s">
        <v>129</v>
      </c>
      <c r="H87" s="74">
        <v>477.52</v>
      </c>
      <c r="I87" s="47">
        <v>138.36000000000001</v>
      </c>
      <c r="J87" s="47">
        <v>134.51</v>
      </c>
      <c r="K87" s="47">
        <v>0</v>
      </c>
      <c r="L87" s="47">
        <v>0</v>
      </c>
      <c r="M87" s="75">
        <v>5.76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756.15</v>
      </c>
      <c r="W87">
        <v>477.52</v>
      </c>
      <c r="X87">
        <v>138.36000000000001</v>
      </c>
      <c r="Y87">
        <v>5.76</v>
      </c>
      <c r="Z87">
        <v>134.51</v>
      </c>
    </row>
    <row r="88" spans="7:26">
      <c r="G88" t="s">
        <v>130</v>
      </c>
      <c r="H88" s="74">
        <v>243.47</v>
      </c>
      <c r="I88" s="47">
        <v>101.84</v>
      </c>
      <c r="J88" s="47">
        <v>134.51</v>
      </c>
      <c r="K88" s="47">
        <v>0</v>
      </c>
      <c r="L88" s="47">
        <v>0</v>
      </c>
      <c r="M88" s="75">
        <v>4.04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483.86</v>
      </c>
      <c r="W88">
        <v>243.47</v>
      </c>
      <c r="X88">
        <v>101.84</v>
      </c>
      <c r="Y88">
        <v>4.04</v>
      </c>
      <c r="Z88">
        <v>134.51</v>
      </c>
    </row>
    <row r="89" spans="7:26">
      <c r="G89" t="s">
        <v>131</v>
      </c>
      <c r="H89" s="74">
        <v>382.88</v>
      </c>
      <c r="I89" s="47">
        <v>87.43</v>
      </c>
      <c r="J89" s="47">
        <v>130.66999999999999</v>
      </c>
      <c r="K89" s="47">
        <v>0</v>
      </c>
      <c r="L89" s="47">
        <v>0</v>
      </c>
      <c r="M89" s="75">
        <v>3.17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604.15</v>
      </c>
      <c r="W89">
        <v>382.88</v>
      </c>
      <c r="X89">
        <v>87.43</v>
      </c>
      <c r="Y89">
        <v>3.17</v>
      </c>
      <c r="Z89">
        <v>130.66999999999999</v>
      </c>
    </row>
    <row r="90" spans="7:26">
      <c r="G90" t="s">
        <v>132</v>
      </c>
      <c r="H90" s="74">
        <v>213.58</v>
      </c>
      <c r="I90" s="47">
        <v>68.22</v>
      </c>
      <c r="J90" s="47">
        <v>115.3</v>
      </c>
      <c r="K90" s="47">
        <v>0</v>
      </c>
      <c r="L90" s="47">
        <v>0</v>
      </c>
      <c r="M90" s="75">
        <v>3.55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400.65</v>
      </c>
      <c r="W90">
        <v>213.58</v>
      </c>
      <c r="X90">
        <v>68.22</v>
      </c>
      <c r="Y90">
        <v>3.55</v>
      </c>
      <c r="Z90">
        <v>115.3</v>
      </c>
    </row>
    <row r="91" spans="7:26">
      <c r="G91" t="s">
        <v>133</v>
      </c>
      <c r="H91" s="74">
        <v>362.22</v>
      </c>
      <c r="I91" s="47">
        <v>90.32</v>
      </c>
      <c r="J91" s="47">
        <v>89.35</v>
      </c>
      <c r="K91" s="47">
        <v>0</v>
      </c>
      <c r="L91" s="47">
        <v>0</v>
      </c>
      <c r="M91" s="75">
        <v>2.88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544.77</v>
      </c>
      <c r="W91">
        <v>362.22</v>
      </c>
      <c r="X91">
        <v>90.32</v>
      </c>
      <c r="Y91">
        <v>2.88</v>
      </c>
      <c r="Z91">
        <v>89.35</v>
      </c>
    </row>
    <row r="92" spans="7:26">
      <c r="G92" t="s">
        <v>134</v>
      </c>
      <c r="H92" s="74">
        <v>307.45999999999998</v>
      </c>
      <c r="I92" s="47">
        <v>71.099999999999994</v>
      </c>
      <c r="J92" s="47">
        <v>49.96</v>
      </c>
      <c r="K92" s="47">
        <v>0</v>
      </c>
      <c r="L92" s="47">
        <v>0</v>
      </c>
      <c r="M92" s="75">
        <v>1.92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430.44</v>
      </c>
      <c r="W92">
        <v>307.45999999999998</v>
      </c>
      <c r="X92">
        <v>71.099999999999994</v>
      </c>
      <c r="Y92">
        <v>1.92</v>
      </c>
      <c r="Z92">
        <v>49.96</v>
      </c>
    </row>
    <row r="93" spans="7:26">
      <c r="G93" t="s">
        <v>135</v>
      </c>
      <c r="H93" s="74">
        <v>239.24</v>
      </c>
      <c r="I93" s="47">
        <v>66.3</v>
      </c>
      <c r="J93" s="47">
        <v>27.86</v>
      </c>
      <c r="K93" s="47">
        <v>0</v>
      </c>
      <c r="L93" s="47">
        <v>0</v>
      </c>
      <c r="M93" s="75">
        <v>2.59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335.99</v>
      </c>
      <c r="W93">
        <v>239.24</v>
      </c>
      <c r="X93">
        <v>66.3</v>
      </c>
      <c r="Y93">
        <v>2.59</v>
      </c>
      <c r="Z93">
        <v>27.86</v>
      </c>
    </row>
    <row r="94" spans="7:26">
      <c r="G94" t="s">
        <v>136</v>
      </c>
      <c r="H94" s="74">
        <v>220.02</v>
      </c>
      <c r="I94" s="47">
        <v>56.69</v>
      </c>
      <c r="J94" s="47">
        <v>8.65</v>
      </c>
      <c r="K94" s="47">
        <v>0</v>
      </c>
      <c r="L94" s="47">
        <v>0</v>
      </c>
      <c r="M94" s="75">
        <v>2.4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287.76</v>
      </c>
      <c r="W94">
        <v>220.02</v>
      </c>
      <c r="X94">
        <v>56.69</v>
      </c>
      <c r="Y94">
        <v>2.4</v>
      </c>
      <c r="Z94">
        <v>8.65</v>
      </c>
    </row>
    <row r="95" spans="7:26">
      <c r="G95" t="s">
        <v>137</v>
      </c>
      <c r="H95" s="74">
        <v>138.35</v>
      </c>
      <c r="I95" s="47">
        <v>32.67</v>
      </c>
      <c r="J95" s="47">
        <v>0</v>
      </c>
      <c r="K95" s="47">
        <v>0</v>
      </c>
      <c r="L95" s="47">
        <v>0</v>
      </c>
      <c r="M95" s="75">
        <v>2.5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173.52</v>
      </c>
      <c r="W95">
        <v>138.35</v>
      </c>
      <c r="X95">
        <v>32.67</v>
      </c>
      <c r="Y95">
        <v>2.5</v>
      </c>
      <c r="Z95">
        <v>0</v>
      </c>
    </row>
    <row r="96" spans="7:26">
      <c r="G96" t="s">
        <v>138</v>
      </c>
      <c r="H96" s="74">
        <v>75.900000000000006</v>
      </c>
      <c r="I96" s="47">
        <v>23.06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98.96</v>
      </c>
      <c r="W96">
        <v>75.900000000000006</v>
      </c>
      <c r="X96">
        <v>23.06</v>
      </c>
      <c r="Y96">
        <v>0</v>
      </c>
      <c r="Z96">
        <v>0</v>
      </c>
    </row>
    <row r="97" spans="1:83">
      <c r="G97" t="s">
        <v>139</v>
      </c>
      <c r="H97" s="74">
        <v>24.02</v>
      </c>
      <c r="I97" s="47">
        <v>0</v>
      </c>
      <c r="J97" s="47">
        <v>0</v>
      </c>
      <c r="K97" s="47">
        <v>0</v>
      </c>
      <c r="L97" s="47">
        <v>0</v>
      </c>
      <c r="M97" s="75">
        <v>0.96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24.98</v>
      </c>
      <c r="W97">
        <v>24.02</v>
      </c>
      <c r="X97">
        <v>0</v>
      </c>
      <c r="Y97">
        <v>0.96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2.4414949999999997</v>
      </c>
      <c r="I99" s="70">
        <f t="shared" ref="I99:BQ99" si="1">SUM(I3:I98)/4000</f>
        <v>0.38285249999999998</v>
      </c>
      <c r="J99" s="70">
        <f t="shared" si="1"/>
        <v>1.7768925000000002</v>
      </c>
      <c r="K99" s="70">
        <f t="shared" si="1"/>
        <v>0</v>
      </c>
      <c r="L99" s="70">
        <f t="shared" si="1"/>
        <v>0</v>
      </c>
      <c r="M99" s="70">
        <f t="shared" si="1"/>
        <v>5.3067499999999997E-2</v>
      </c>
      <c r="N99" s="69">
        <f t="shared" si="1"/>
        <v>-1.2502500000000001</v>
      </c>
      <c r="O99" s="70">
        <f t="shared" si="1"/>
        <v>-2.3620000000000001</v>
      </c>
      <c r="P99" s="70">
        <f t="shared" si="1"/>
        <v>-0.16250000000000001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-3.77475</v>
      </c>
      <c r="V99" s="71">
        <f t="shared" si="1"/>
        <v>4.6543075000000007</v>
      </c>
      <c r="W99">
        <f t="shared" si="1"/>
        <v>1.1912449999999997</v>
      </c>
      <c r="X99">
        <f t="shared" si="1"/>
        <v>-1.9791475000000003</v>
      </c>
      <c r="Y99">
        <f t="shared" si="1"/>
        <v>5.3067499999999997E-2</v>
      </c>
      <c r="Z99">
        <f t="shared" si="1"/>
        <v>1.6143925000000003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546</v>
      </c>
      <c r="X1" t="s">
        <v>145</v>
      </c>
      <c r="Y1" t="s">
        <v>550</v>
      </c>
      <c r="Z1" t="s">
        <v>552</v>
      </c>
      <c r="AA1" t="s">
        <v>554</v>
      </c>
      <c r="AB1" t="s">
        <v>556</v>
      </c>
      <c r="AC1" t="s">
        <v>558</v>
      </c>
      <c r="AD1" t="s">
        <v>560</v>
      </c>
      <c r="AE1" t="s">
        <v>146</v>
      </c>
      <c r="AF1" t="s">
        <v>564</v>
      </c>
      <c r="AG1" t="s">
        <v>566</v>
      </c>
      <c r="AH1" t="s">
        <v>568</v>
      </c>
      <c r="AI1" t="s">
        <v>570</v>
      </c>
      <c r="AJ1" t="s">
        <v>570</v>
      </c>
      <c r="AK1" t="s">
        <v>573</v>
      </c>
      <c r="AL1" t="s">
        <v>18</v>
      </c>
      <c r="AM1" t="s">
        <v>146</v>
      </c>
      <c r="AN1" t="s">
        <v>146</v>
      </c>
      <c r="AO1" t="s">
        <v>556</v>
      </c>
      <c r="AP1" t="s">
        <v>558</v>
      </c>
      <c r="AQ1" t="s">
        <v>582</v>
      </c>
      <c r="AR1" t="s">
        <v>564</v>
      </c>
      <c r="AS1" t="s">
        <v>585</v>
      </c>
      <c r="AT1" t="s">
        <v>587</v>
      </c>
      <c r="AU1" t="s">
        <v>585</v>
      </c>
      <c r="AV1" t="s">
        <v>590</v>
      </c>
      <c r="AW1" t="s">
        <v>585</v>
      </c>
      <c r="AX1" t="s">
        <v>146</v>
      </c>
      <c r="AY1" t="s">
        <v>145</v>
      </c>
      <c r="AZ1" t="s">
        <v>573</v>
      </c>
      <c r="BA1" t="s">
        <v>570</v>
      </c>
      <c r="BB1" t="s">
        <v>598</v>
      </c>
      <c r="BC1" t="s">
        <v>600</v>
      </c>
    </row>
    <row r="2" spans="1:5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W2" s="29" t="s">
        <v>148</v>
      </c>
      <c r="X2" t="s">
        <v>548</v>
      </c>
      <c r="Y2" t="s">
        <v>535</v>
      </c>
      <c r="Z2" t="s">
        <v>148</v>
      </c>
      <c r="AA2" t="s">
        <v>358</v>
      </c>
      <c r="AB2" t="s">
        <v>148</v>
      </c>
      <c r="AC2" t="s">
        <v>148</v>
      </c>
      <c r="AD2" t="s">
        <v>535</v>
      </c>
      <c r="AE2" t="s">
        <v>562</v>
      </c>
      <c r="AF2" t="s">
        <v>148</v>
      </c>
      <c r="AG2" t="s">
        <v>149</v>
      </c>
      <c r="AH2" t="s">
        <v>148</v>
      </c>
      <c r="AI2" t="s">
        <v>148</v>
      </c>
      <c r="AJ2" t="s">
        <v>145</v>
      </c>
      <c r="AK2" t="s">
        <v>170</v>
      </c>
      <c r="AL2" t="s">
        <v>149</v>
      </c>
      <c r="AM2" t="s">
        <v>576</v>
      </c>
      <c r="AN2" t="s">
        <v>578</v>
      </c>
      <c r="AO2" t="s">
        <v>148</v>
      </c>
      <c r="AP2" t="s">
        <v>148</v>
      </c>
      <c r="AQ2" t="s">
        <v>148</v>
      </c>
      <c r="AR2" t="s">
        <v>148</v>
      </c>
      <c r="AS2" t="s">
        <v>145</v>
      </c>
      <c r="AT2" t="s">
        <v>145</v>
      </c>
      <c r="AU2" t="s">
        <v>145</v>
      </c>
      <c r="AV2" t="s">
        <v>145</v>
      </c>
      <c r="AW2" t="s">
        <v>145</v>
      </c>
      <c r="AX2" t="s">
        <v>593</v>
      </c>
      <c r="AY2" t="s">
        <v>593</v>
      </c>
      <c r="AZ2" t="s">
        <v>169</v>
      </c>
      <c r="BA2" t="s">
        <v>145</v>
      </c>
      <c r="BB2" t="s">
        <v>535</v>
      </c>
      <c r="BC2" t="s">
        <v>149</v>
      </c>
    </row>
    <row r="3" spans="1:5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239.61999999999998</v>
      </c>
      <c r="I3" s="54">
        <v>0</v>
      </c>
      <c r="J3" s="54">
        <v>1.74</v>
      </c>
      <c r="K3" s="54">
        <v>112.49000000000001</v>
      </c>
      <c r="L3" s="54">
        <v>15.37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602</v>
      </c>
      <c r="W3">
        <v>0</v>
      </c>
      <c r="X3">
        <v>0</v>
      </c>
      <c r="Y3">
        <v>5.76</v>
      </c>
      <c r="Z3">
        <v>0</v>
      </c>
      <c r="AA3">
        <v>0.38</v>
      </c>
      <c r="AB3">
        <v>8.73</v>
      </c>
      <c r="AC3">
        <v>17.29</v>
      </c>
      <c r="AD3">
        <v>9.61</v>
      </c>
      <c r="AE3">
        <v>0</v>
      </c>
      <c r="AF3">
        <v>25.94</v>
      </c>
      <c r="AG3">
        <v>1.74</v>
      </c>
      <c r="AH3">
        <v>25.94</v>
      </c>
      <c r="AI3">
        <v>8.65</v>
      </c>
      <c r="AJ3">
        <v>19.22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25.94</v>
      </c>
      <c r="AS3">
        <v>26.9</v>
      </c>
      <c r="AT3">
        <v>20.18</v>
      </c>
      <c r="AU3">
        <v>28.82</v>
      </c>
      <c r="AV3">
        <v>48.04</v>
      </c>
      <c r="AW3">
        <v>48.04</v>
      </c>
      <c r="AX3">
        <v>0</v>
      </c>
      <c r="AY3">
        <v>0</v>
      </c>
      <c r="AZ3">
        <v>0</v>
      </c>
      <c r="BA3">
        <v>48.04</v>
      </c>
      <c r="BB3">
        <v>0</v>
      </c>
      <c r="BC3">
        <v>0</v>
      </c>
    </row>
    <row r="4" spans="1:5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239.61999999999998</v>
      </c>
      <c r="I4" s="47">
        <v>0</v>
      </c>
      <c r="J4" s="47">
        <v>1.74</v>
      </c>
      <c r="K4" s="47">
        <v>112.49000000000001</v>
      </c>
      <c r="L4" s="47">
        <v>15.37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603</v>
      </c>
      <c r="W4">
        <v>0</v>
      </c>
      <c r="X4">
        <v>0</v>
      </c>
      <c r="Y4">
        <v>5.76</v>
      </c>
      <c r="Z4">
        <v>0</v>
      </c>
      <c r="AA4">
        <v>0.38</v>
      </c>
      <c r="AB4">
        <v>8.73</v>
      </c>
      <c r="AC4">
        <v>17.29</v>
      </c>
      <c r="AD4">
        <v>9.61</v>
      </c>
      <c r="AE4">
        <v>0</v>
      </c>
      <c r="AF4">
        <v>25.94</v>
      </c>
      <c r="AG4">
        <v>1.74</v>
      </c>
      <c r="AH4">
        <v>25.94</v>
      </c>
      <c r="AI4">
        <v>8.65</v>
      </c>
      <c r="AJ4">
        <v>19.22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25.94</v>
      </c>
      <c r="AS4">
        <v>26.9</v>
      </c>
      <c r="AT4">
        <v>20.18</v>
      </c>
      <c r="AU4">
        <v>28.82</v>
      </c>
      <c r="AV4">
        <v>48.04</v>
      </c>
      <c r="AW4">
        <v>48.04</v>
      </c>
      <c r="AX4">
        <v>0</v>
      </c>
      <c r="AY4">
        <v>0</v>
      </c>
      <c r="AZ4">
        <v>0</v>
      </c>
      <c r="BA4">
        <v>48.04</v>
      </c>
      <c r="BB4">
        <v>0</v>
      </c>
      <c r="BC4">
        <v>0</v>
      </c>
    </row>
    <row r="5" spans="1:55">
      <c r="A5" t="s">
        <v>235</v>
      </c>
      <c r="B5" t="s">
        <v>227</v>
      </c>
      <c r="C5" t="s">
        <v>229</v>
      </c>
      <c r="G5" t="s">
        <v>47</v>
      </c>
      <c r="H5" s="74">
        <v>239.61999999999998</v>
      </c>
      <c r="I5" s="47">
        <v>0</v>
      </c>
      <c r="J5" s="47">
        <v>1.74</v>
      </c>
      <c r="K5" s="47">
        <v>112.49000000000001</v>
      </c>
      <c r="L5" s="47">
        <v>15.37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5.76</v>
      </c>
      <c r="Z5">
        <v>0</v>
      </c>
      <c r="AA5">
        <v>0.38</v>
      </c>
      <c r="AB5">
        <v>8.73</v>
      </c>
      <c r="AC5">
        <v>17.29</v>
      </c>
      <c r="AD5">
        <v>9.61</v>
      </c>
      <c r="AE5">
        <v>0</v>
      </c>
      <c r="AF5">
        <v>25.94</v>
      </c>
      <c r="AG5">
        <v>1.74</v>
      </c>
      <c r="AH5">
        <v>25.94</v>
      </c>
      <c r="AI5">
        <v>8.65</v>
      </c>
      <c r="AJ5">
        <v>19.22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25.94</v>
      </c>
      <c r="AS5">
        <v>26.9</v>
      </c>
      <c r="AT5">
        <v>20.18</v>
      </c>
      <c r="AU5">
        <v>28.82</v>
      </c>
      <c r="AV5">
        <v>48.04</v>
      </c>
      <c r="AW5">
        <v>48.04</v>
      </c>
      <c r="AX5">
        <v>0</v>
      </c>
      <c r="AY5">
        <v>0</v>
      </c>
      <c r="AZ5">
        <v>0</v>
      </c>
      <c r="BA5">
        <v>48.04</v>
      </c>
      <c r="BB5">
        <v>0</v>
      </c>
      <c r="BC5">
        <v>0</v>
      </c>
    </row>
    <row r="6" spans="1:55">
      <c r="A6" t="s">
        <v>236</v>
      </c>
      <c r="B6" t="s">
        <v>258</v>
      </c>
      <c r="C6" t="s">
        <v>230</v>
      </c>
      <c r="G6" t="s">
        <v>48</v>
      </c>
      <c r="H6" s="74">
        <v>239.61999999999998</v>
      </c>
      <c r="I6" s="47">
        <v>0</v>
      </c>
      <c r="J6" s="47">
        <v>1.74</v>
      </c>
      <c r="K6" s="47">
        <v>112.49000000000001</v>
      </c>
      <c r="L6" s="47">
        <v>15.37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5.76</v>
      </c>
      <c r="Z6">
        <v>0</v>
      </c>
      <c r="AA6">
        <v>0.38</v>
      </c>
      <c r="AB6">
        <v>8.73</v>
      </c>
      <c r="AC6">
        <v>17.29</v>
      </c>
      <c r="AD6">
        <v>9.61</v>
      </c>
      <c r="AE6">
        <v>0</v>
      </c>
      <c r="AF6">
        <v>25.94</v>
      </c>
      <c r="AG6">
        <v>1.74</v>
      </c>
      <c r="AH6">
        <v>25.94</v>
      </c>
      <c r="AI6">
        <v>8.65</v>
      </c>
      <c r="AJ6">
        <v>19.22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25.94</v>
      </c>
      <c r="AS6">
        <v>26.9</v>
      </c>
      <c r="AT6">
        <v>20.18</v>
      </c>
      <c r="AU6">
        <v>28.82</v>
      </c>
      <c r="AV6">
        <v>48.04</v>
      </c>
      <c r="AW6">
        <v>48.04</v>
      </c>
      <c r="AX6">
        <v>0</v>
      </c>
      <c r="AY6">
        <v>0</v>
      </c>
      <c r="AZ6">
        <v>0</v>
      </c>
      <c r="BA6">
        <v>48.04</v>
      </c>
      <c r="BB6">
        <v>0</v>
      </c>
      <c r="BC6">
        <v>0</v>
      </c>
    </row>
    <row r="7" spans="1:55">
      <c r="A7" t="s">
        <v>237</v>
      </c>
      <c r="B7" t="s">
        <v>280</v>
      </c>
      <c r="C7" t="s">
        <v>259</v>
      </c>
      <c r="G7" t="s">
        <v>49</v>
      </c>
      <c r="H7" s="74">
        <v>239.61999999999998</v>
      </c>
      <c r="I7" s="47">
        <v>0</v>
      </c>
      <c r="J7" s="47">
        <v>1.74</v>
      </c>
      <c r="K7" s="47">
        <v>112.49000000000001</v>
      </c>
      <c r="L7" s="47">
        <v>15.37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5.76</v>
      </c>
      <c r="Z7">
        <v>0</v>
      </c>
      <c r="AA7">
        <v>0.38</v>
      </c>
      <c r="AB7">
        <v>8.73</v>
      </c>
      <c r="AC7">
        <v>17.29</v>
      </c>
      <c r="AD7">
        <v>9.61</v>
      </c>
      <c r="AE7">
        <v>0</v>
      </c>
      <c r="AF7">
        <v>25.94</v>
      </c>
      <c r="AG7">
        <v>1.74</v>
      </c>
      <c r="AH7">
        <v>25.94</v>
      </c>
      <c r="AI7">
        <v>8.65</v>
      </c>
      <c r="AJ7">
        <v>19.22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25.94</v>
      </c>
      <c r="AS7">
        <v>26.9</v>
      </c>
      <c r="AT7">
        <v>20.18</v>
      </c>
      <c r="AU7">
        <v>28.82</v>
      </c>
      <c r="AV7">
        <v>48.04</v>
      </c>
      <c r="AW7">
        <v>48.04</v>
      </c>
      <c r="AX7">
        <v>0</v>
      </c>
      <c r="AY7">
        <v>0</v>
      </c>
      <c r="AZ7">
        <v>0</v>
      </c>
      <c r="BA7">
        <v>48.04</v>
      </c>
      <c r="BB7">
        <v>0</v>
      </c>
      <c r="BC7">
        <v>0</v>
      </c>
    </row>
    <row r="8" spans="1:55">
      <c r="A8" t="s">
        <v>238</v>
      </c>
      <c r="B8" t="s">
        <v>315</v>
      </c>
      <c r="C8" t="s">
        <v>231</v>
      </c>
      <c r="G8" t="s">
        <v>50</v>
      </c>
      <c r="H8" s="74">
        <v>239.61999999999998</v>
      </c>
      <c r="I8" s="47">
        <v>0</v>
      </c>
      <c r="J8" s="47">
        <v>1.74</v>
      </c>
      <c r="K8" s="47">
        <v>112.49000000000001</v>
      </c>
      <c r="L8" s="47">
        <v>15.37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5.76</v>
      </c>
      <c r="Z8">
        <v>0</v>
      </c>
      <c r="AA8">
        <v>0.38</v>
      </c>
      <c r="AB8">
        <v>8.73</v>
      </c>
      <c r="AC8">
        <v>17.29</v>
      </c>
      <c r="AD8">
        <v>9.61</v>
      </c>
      <c r="AE8">
        <v>0</v>
      </c>
      <c r="AF8">
        <v>25.94</v>
      </c>
      <c r="AG8">
        <v>1.74</v>
      </c>
      <c r="AH8">
        <v>25.94</v>
      </c>
      <c r="AI8">
        <v>8.65</v>
      </c>
      <c r="AJ8">
        <v>19.22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25.94</v>
      </c>
      <c r="AS8">
        <v>26.9</v>
      </c>
      <c r="AT8">
        <v>20.18</v>
      </c>
      <c r="AU8">
        <v>28.82</v>
      </c>
      <c r="AV8">
        <v>48.04</v>
      </c>
      <c r="AW8">
        <v>48.04</v>
      </c>
      <c r="AX8">
        <v>0</v>
      </c>
      <c r="AY8">
        <v>0</v>
      </c>
      <c r="AZ8">
        <v>0</v>
      </c>
      <c r="BA8">
        <v>48.04</v>
      </c>
      <c r="BB8">
        <v>0</v>
      </c>
      <c r="BC8">
        <v>0</v>
      </c>
    </row>
    <row r="9" spans="1:55">
      <c r="A9" t="s">
        <v>239</v>
      </c>
      <c r="B9" t="s">
        <v>335</v>
      </c>
      <c r="C9" t="s">
        <v>232</v>
      </c>
      <c r="G9" t="s">
        <v>51</v>
      </c>
      <c r="H9" s="74">
        <v>239.61999999999998</v>
      </c>
      <c r="I9" s="47">
        <v>0</v>
      </c>
      <c r="J9" s="47">
        <v>1.74</v>
      </c>
      <c r="K9" s="47">
        <v>112.49000000000001</v>
      </c>
      <c r="L9" s="47">
        <v>15.37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5.76</v>
      </c>
      <c r="Z9">
        <v>0</v>
      </c>
      <c r="AA9">
        <v>0.38</v>
      </c>
      <c r="AB9">
        <v>8.73</v>
      </c>
      <c r="AC9">
        <v>17.29</v>
      </c>
      <c r="AD9">
        <v>9.61</v>
      </c>
      <c r="AE9">
        <v>0</v>
      </c>
      <c r="AF9">
        <v>25.94</v>
      </c>
      <c r="AG9">
        <v>1.74</v>
      </c>
      <c r="AH9">
        <v>25.94</v>
      </c>
      <c r="AI9">
        <v>8.65</v>
      </c>
      <c r="AJ9">
        <v>19.22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25.94</v>
      </c>
      <c r="AS9">
        <v>26.9</v>
      </c>
      <c r="AT9">
        <v>20.18</v>
      </c>
      <c r="AU9">
        <v>28.82</v>
      </c>
      <c r="AV9">
        <v>48.04</v>
      </c>
      <c r="AW9">
        <v>48.04</v>
      </c>
      <c r="AX9">
        <v>0</v>
      </c>
      <c r="AY9">
        <v>0</v>
      </c>
      <c r="AZ9">
        <v>0</v>
      </c>
      <c r="BA9">
        <v>48.04</v>
      </c>
      <c r="BB9">
        <v>0</v>
      </c>
      <c r="BC9">
        <v>0</v>
      </c>
    </row>
    <row r="10" spans="1:55">
      <c r="A10" t="s">
        <v>260</v>
      </c>
      <c r="C10" t="s">
        <v>233</v>
      </c>
      <c r="G10" t="s">
        <v>52</v>
      </c>
      <c r="H10" s="74">
        <v>239.61999999999998</v>
      </c>
      <c r="I10" s="47">
        <v>0</v>
      </c>
      <c r="J10" s="47">
        <v>1.74</v>
      </c>
      <c r="K10" s="47">
        <v>112.49000000000001</v>
      </c>
      <c r="L10" s="47">
        <v>15.37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5.76</v>
      </c>
      <c r="Z10">
        <v>0</v>
      </c>
      <c r="AA10">
        <v>0.38</v>
      </c>
      <c r="AB10">
        <v>8.73</v>
      </c>
      <c r="AC10">
        <v>17.29</v>
      </c>
      <c r="AD10">
        <v>9.61</v>
      </c>
      <c r="AE10">
        <v>0</v>
      </c>
      <c r="AF10">
        <v>25.94</v>
      </c>
      <c r="AG10">
        <v>1.74</v>
      </c>
      <c r="AH10">
        <v>25.94</v>
      </c>
      <c r="AI10">
        <v>8.65</v>
      </c>
      <c r="AJ10">
        <v>19.22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25.94</v>
      </c>
      <c r="AS10">
        <v>26.9</v>
      </c>
      <c r="AT10">
        <v>20.18</v>
      </c>
      <c r="AU10">
        <v>28.82</v>
      </c>
      <c r="AV10">
        <v>48.04</v>
      </c>
      <c r="AW10">
        <v>48.04</v>
      </c>
      <c r="AX10">
        <v>0</v>
      </c>
      <c r="AY10">
        <v>0</v>
      </c>
      <c r="AZ10">
        <v>0</v>
      </c>
      <c r="BA10">
        <v>48.04</v>
      </c>
      <c r="BB10">
        <v>0</v>
      </c>
      <c r="BC10">
        <v>0</v>
      </c>
    </row>
    <row r="11" spans="1:55">
      <c r="A11" t="s">
        <v>240</v>
      </c>
      <c r="C11" t="s">
        <v>316</v>
      </c>
      <c r="G11" t="s">
        <v>53</v>
      </c>
      <c r="H11" s="74">
        <v>239.61999999999998</v>
      </c>
      <c r="I11" s="47">
        <v>0</v>
      </c>
      <c r="J11" s="47">
        <v>1.74</v>
      </c>
      <c r="K11" s="47">
        <v>112.49000000000001</v>
      </c>
      <c r="L11" s="47">
        <v>15.37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5.76</v>
      </c>
      <c r="Z11">
        <v>0</v>
      </c>
      <c r="AA11">
        <v>0.38</v>
      </c>
      <c r="AB11">
        <v>8.73</v>
      </c>
      <c r="AC11">
        <v>17.29</v>
      </c>
      <c r="AD11">
        <v>9.61</v>
      </c>
      <c r="AE11">
        <v>0</v>
      </c>
      <c r="AF11">
        <v>25.94</v>
      </c>
      <c r="AG11">
        <v>1.74</v>
      </c>
      <c r="AH11">
        <v>25.94</v>
      </c>
      <c r="AI11">
        <v>8.65</v>
      </c>
      <c r="AJ11">
        <v>19.22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25.94</v>
      </c>
      <c r="AS11">
        <v>26.9</v>
      </c>
      <c r="AT11">
        <v>20.18</v>
      </c>
      <c r="AU11">
        <v>28.82</v>
      </c>
      <c r="AV11">
        <v>48.04</v>
      </c>
      <c r="AW11">
        <v>48.04</v>
      </c>
      <c r="AX11">
        <v>0</v>
      </c>
      <c r="AY11">
        <v>0</v>
      </c>
      <c r="AZ11">
        <v>0</v>
      </c>
      <c r="BA11">
        <v>48.04</v>
      </c>
      <c r="BB11">
        <v>0</v>
      </c>
      <c r="BC11">
        <v>0</v>
      </c>
    </row>
    <row r="12" spans="1:55">
      <c r="A12" t="s">
        <v>241</v>
      </c>
      <c r="C12" t="s">
        <v>336</v>
      </c>
      <c r="G12" t="s">
        <v>54</v>
      </c>
      <c r="H12" s="74">
        <v>239.61999999999998</v>
      </c>
      <c r="I12" s="47">
        <v>0</v>
      </c>
      <c r="J12" s="47">
        <v>1.74</v>
      </c>
      <c r="K12" s="47">
        <v>112.49000000000001</v>
      </c>
      <c r="L12" s="47">
        <v>15.37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5.76</v>
      </c>
      <c r="Z12">
        <v>0</v>
      </c>
      <c r="AA12">
        <v>0.38</v>
      </c>
      <c r="AB12">
        <v>8.73</v>
      </c>
      <c r="AC12">
        <v>17.29</v>
      </c>
      <c r="AD12">
        <v>9.61</v>
      </c>
      <c r="AE12">
        <v>0</v>
      </c>
      <c r="AF12">
        <v>25.94</v>
      </c>
      <c r="AG12">
        <v>1.74</v>
      </c>
      <c r="AH12">
        <v>25.94</v>
      </c>
      <c r="AI12">
        <v>8.65</v>
      </c>
      <c r="AJ12">
        <v>19.22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25.94</v>
      </c>
      <c r="AS12">
        <v>26.9</v>
      </c>
      <c r="AT12">
        <v>20.18</v>
      </c>
      <c r="AU12">
        <v>28.82</v>
      </c>
      <c r="AV12">
        <v>48.04</v>
      </c>
      <c r="AW12">
        <v>48.04</v>
      </c>
      <c r="AX12">
        <v>0</v>
      </c>
      <c r="AY12">
        <v>0</v>
      </c>
      <c r="AZ12">
        <v>0</v>
      </c>
      <c r="BA12">
        <v>48.04</v>
      </c>
      <c r="BB12">
        <v>0</v>
      </c>
      <c r="BC12">
        <v>0</v>
      </c>
    </row>
    <row r="13" spans="1:55">
      <c r="A13" t="s">
        <v>242</v>
      </c>
      <c r="G13" t="s">
        <v>55</v>
      </c>
      <c r="H13" s="74">
        <v>239.61999999999998</v>
      </c>
      <c r="I13" s="47">
        <v>0</v>
      </c>
      <c r="J13" s="47">
        <v>1.74</v>
      </c>
      <c r="K13" s="47">
        <v>112.49000000000001</v>
      </c>
      <c r="L13" s="47">
        <v>15.37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5.76</v>
      </c>
      <c r="Z13">
        <v>0</v>
      </c>
      <c r="AA13">
        <v>0.38</v>
      </c>
      <c r="AB13">
        <v>8.73</v>
      </c>
      <c r="AC13">
        <v>17.29</v>
      </c>
      <c r="AD13">
        <v>9.61</v>
      </c>
      <c r="AE13">
        <v>0</v>
      </c>
      <c r="AF13">
        <v>25.94</v>
      </c>
      <c r="AG13">
        <v>1.74</v>
      </c>
      <c r="AH13">
        <v>25.94</v>
      </c>
      <c r="AI13">
        <v>8.65</v>
      </c>
      <c r="AJ13">
        <v>19.22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25.94</v>
      </c>
      <c r="AS13">
        <v>26.9</v>
      </c>
      <c r="AT13">
        <v>20.18</v>
      </c>
      <c r="AU13">
        <v>28.82</v>
      </c>
      <c r="AV13">
        <v>48.04</v>
      </c>
      <c r="AW13">
        <v>48.04</v>
      </c>
      <c r="AX13">
        <v>0</v>
      </c>
      <c r="AY13">
        <v>0</v>
      </c>
      <c r="AZ13">
        <v>0</v>
      </c>
      <c r="BA13">
        <v>48.04</v>
      </c>
      <c r="BB13">
        <v>0</v>
      </c>
      <c r="BC13">
        <v>0</v>
      </c>
    </row>
    <row r="14" spans="1:55">
      <c r="A14" t="s">
        <v>243</v>
      </c>
      <c r="G14" t="s">
        <v>56</v>
      </c>
      <c r="H14" s="74">
        <v>239.61999999999998</v>
      </c>
      <c r="I14" s="47">
        <v>0</v>
      </c>
      <c r="J14" s="47">
        <v>1.74</v>
      </c>
      <c r="K14" s="47">
        <v>112.49000000000001</v>
      </c>
      <c r="L14" s="47">
        <v>15.37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5.76</v>
      </c>
      <c r="Z14">
        <v>0</v>
      </c>
      <c r="AA14">
        <v>0.38</v>
      </c>
      <c r="AB14">
        <v>8.73</v>
      </c>
      <c r="AC14">
        <v>17.29</v>
      </c>
      <c r="AD14">
        <v>9.61</v>
      </c>
      <c r="AE14">
        <v>0</v>
      </c>
      <c r="AF14">
        <v>25.94</v>
      </c>
      <c r="AG14">
        <v>1.74</v>
      </c>
      <c r="AH14">
        <v>25.94</v>
      </c>
      <c r="AI14">
        <v>8.65</v>
      </c>
      <c r="AJ14">
        <v>19.22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25.94</v>
      </c>
      <c r="AS14">
        <v>26.9</v>
      </c>
      <c r="AT14">
        <v>20.18</v>
      </c>
      <c r="AU14">
        <v>28.82</v>
      </c>
      <c r="AV14">
        <v>48.04</v>
      </c>
      <c r="AW14">
        <v>48.04</v>
      </c>
      <c r="AX14">
        <v>0</v>
      </c>
      <c r="AY14">
        <v>0</v>
      </c>
      <c r="AZ14">
        <v>0</v>
      </c>
      <c r="BA14">
        <v>48.04</v>
      </c>
      <c r="BB14">
        <v>0</v>
      </c>
      <c r="BC14">
        <v>0</v>
      </c>
    </row>
    <row r="15" spans="1:55">
      <c r="A15" t="s">
        <v>244</v>
      </c>
      <c r="G15" t="s">
        <v>57</v>
      </c>
      <c r="H15" s="74">
        <v>239.61999999999998</v>
      </c>
      <c r="I15" s="47">
        <v>0</v>
      </c>
      <c r="J15" s="47">
        <v>1.74</v>
      </c>
      <c r="K15" s="47">
        <v>112.49000000000001</v>
      </c>
      <c r="L15" s="47">
        <v>15.37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5.76</v>
      </c>
      <c r="Z15">
        <v>0</v>
      </c>
      <c r="AA15">
        <v>0.38</v>
      </c>
      <c r="AB15">
        <v>8.73</v>
      </c>
      <c r="AC15">
        <v>17.29</v>
      </c>
      <c r="AD15">
        <v>9.61</v>
      </c>
      <c r="AE15">
        <v>0</v>
      </c>
      <c r="AF15">
        <v>25.94</v>
      </c>
      <c r="AG15">
        <v>1.74</v>
      </c>
      <c r="AH15">
        <v>25.94</v>
      </c>
      <c r="AI15">
        <v>8.65</v>
      </c>
      <c r="AJ15">
        <v>19.22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25.94</v>
      </c>
      <c r="AS15">
        <v>26.9</v>
      </c>
      <c r="AT15">
        <v>20.18</v>
      </c>
      <c r="AU15">
        <v>28.82</v>
      </c>
      <c r="AV15">
        <v>48.04</v>
      </c>
      <c r="AW15">
        <v>48.04</v>
      </c>
      <c r="AX15">
        <v>0</v>
      </c>
      <c r="AY15">
        <v>0</v>
      </c>
      <c r="AZ15">
        <v>0</v>
      </c>
      <c r="BA15">
        <v>48.04</v>
      </c>
      <c r="BB15">
        <v>0</v>
      </c>
      <c r="BC15">
        <v>0</v>
      </c>
    </row>
    <row r="16" spans="1:55">
      <c r="A16" t="s">
        <v>245</v>
      </c>
      <c r="G16" t="s">
        <v>58</v>
      </c>
      <c r="H16" s="74">
        <v>239.61999999999998</v>
      </c>
      <c r="I16" s="47">
        <v>0</v>
      </c>
      <c r="J16" s="47">
        <v>1.74</v>
      </c>
      <c r="K16" s="47">
        <v>112.49000000000001</v>
      </c>
      <c r="L16" s="47">
        <v>15.37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5.76</v>
      </c>
      <c r="Z16">
        <v>0</v>
      </c>
      <c r="AA16">
        <v>0.38</v>
      </c>
      <c r="AB16">
        <v>8.73</v>
      </c>
      <c r="AC16">
        <v>17.29</v>
      </c>
      <c r="AD16">
        <v>9.61</v>
      </c>
      <c r="AE16">
        <v>0</v>
      </c>
      <c r="AF16">
        <v>25.94</v>
      </c>
      <c r="AG16">
        <v>1.74</v>
      </c>
      <c r="AH16">
        <v>25.94</v>
      </c>
      <c r="AI16">
        <v>8.65</v>
      </c>
      <c r="AJ16">
        <v>19.22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25.94</v>
      </c>
      <c r="AS16">
        <v>26.9</v>
      </c>
      <c r="AT16">
        <v>20.18</v>
      </c>
      <c r="AU16">
        <v>28.82</v>
      </c>
      <c r="AV16">
        <v>48.04</v>
      </c>
      <c r="AW16">
        <v>48.04</v>
      </c>
      <c r="AX16">
        <v>0</v>
      </c>
      <c r="AY16">
        <v>0</v>
      </c>
      <c r="AZ16">
        <v>0</v>
      </c>
      <c r="BA16">
        <v>48.04</v>
      </c>
      <c r="BB16">
        <v>0</v>
      </c>
      <c r="BC16">
        <v>0</v>
      </c>
    </row>
    <row r="17" spans="1:55">
      <c r="A17" t="s">
        <v>246</v>
      </c>
      <c r="G17" t="s">
        <v>59</v>
      </c>
      <c r="H17" s="74">
        <v>239.61999999999998</v>
      </c>
      <c r="I17" s="47">
        <v>0</v>
      </c>
      <c r="J17" s="47">
        <v>1.74</v>
      </c>
      <c r="K17" s="47">
        <v>112.49000000000001</v>
      </c>
      <c r="L17" s="47">
        <v>15.37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5.76</v>
      </c>
      <c r="Z17">
        <v>0</v>
      </c>
      <c r="AA17">
        <v>0.38</v>
      </c>
      <c r="AB17">
        <v>8.73</v>
      </c>
      <c r="AC17">
        <v>17.29</v>
      </c>
      <c r="AD17">
        <v>9.61</v>
      </c>
      <c r="AE17">
        <v>0</v>
      </c>
      <c r="AF17">
        <v>25.94</v>
      </c>
      <c r="AG17">
        <v>1.74</v>
      </c>
      <c r="AH17">
        <v>25.94</v>
      </c>
      <c r="AI17">
        <v>8.65</v>
      </c>
      <c r="AJ17">
        <v>19.22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25.94</v>
      </c>
      <c r="AS17">
        <v>26.9</v>
      </c>
      <c r="AT17">
        <v>20.18</v>
      </c>
      <c r="AU17">
        <v>28.82</v>
      </c>
      <c r="AV17">
        <v>48.04</v>
      </c>
      <c r="AW17">
        <v>48.04</v>
      </c>
      <c r="AX17">
        <v>0</v>
      </c>
      <c r="AY17">
        <v>0</v>
      </c>
      <c r="AZ17">
        <v>0</v>
      </c>
      <c r="BA17">
        <v>48.04</v>
      </c>
      <c r="BB17">
        <v>0</v>
      </c>
      <c r="BC17">
        <v>0</v>
      </c>
    </row>
    <row r="18" spans="1:55">
      <c r="A18" t="s">
        <v>247</v>
      </c>
      <c r="G18" t="s">
        <v>60</v>
      </c>
      <c r="H18" s="74">
        <v>239.61999999999998</v>
      </c>
      <c r="I18" s="47">
        <v>0</v>
      </c>
      <c r="J18" s="47">
        <v>1.74</v>
      </c>
      <c r="K18" s="47">
        <v>112.49000000000001</v>
      </c>
      <c r="L18" s="47">
        <v>15.37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5.76</v>
      </c>
      <c r="Z18">
        <v>0</v>
      </c>
      <c r="AA18">
        <v>0.38</v>
      </c>
      <c r="AB18">
        <v>8.73</v>
      </c>
      <c r="AC18">
        <v>17.29</v>
      </c>
      <c r="AD18">
        <v>9.61</v>
      </c>
      <c r="AE18">
        <v>0</v>
      </c>
      <c r="AF18">
        <v>25.94</v>
      </c>
      <c r="AG18">
        <v>1.74</v>
      </c>
      <c r="AH18">
        <v>25.94</v>
      </c>
      <c r="AI18">
        <v>8.65</v>
      </c>
      <c r="AJ18">
        <v>19.22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25.94</v>
      </c>
      <c r="AS18">
        <v>26.9</v>
      </c>
      <c r="AT18">
        <v>20.18</v>
      </c>
      <c r="AU18">
        <v>28.82</v>
      </c>
      <c r="AV18">
        <v>48.04</v>
      </c>
      <c r="AW18">
        <v>48.04</v>
      </c>
      <c r="AX18">
        <v>0</v>
      </c>
      <c r="AY18">
        <v>0</v>
      </c>
      <c r="AZ18">
        <v>0</v>
      </c>
      <c r="BA18">
        <v>48.04</v>
      </c>
      <c r="BB18">
        <v>0</v>
      </c>
      <c r="BC18">
        <v>0</v>
      </c>
    </row>
    <row r="19" spans="1:55">
      <c r="A19" t="s">
        <v>261</v>
      </c>
      <c r="G19" t="s">
        <v>61</v>
      </c>
      <c r="H19" s="74">
        <v>239.61999999999998</v>
      </c>
      <c r="I19" s="47">
        <v>0</v>
      </c>
      <c r="J19" s="47">
        <v>1.74</v>
      </c>
      <c r="K19" s="47">
        <v>112.49000000000001</v>
      </c>
      <c r="L19" s="47">
        <v>15.37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5.76</v>
      </c>
      <c r="Z19">
        <v>0</v>
      </c>
      <c r="AA19">
        <v>0.38</v>
      </c>
      <c r="AB19">
        <v>8.73</v>
      </c>
      <c r="AC19">
        <v>17.29</v>
      </c>
      <c r="AD19">
        <v>9.61</v>
      </c>
      <c r="AE19">
        <v>0</v>
      </c>
      <c r="AF19">
        <v>25.94</v>
      </c>
      <c r="AG19">
        <v>1.74</v>
      </c>
      <c r="AH19">
        <v>25.94</v>
      </c>
      <c r="AI19">
        <v>8.65</v>
      </c>
      <c r="AJ19">
        <v>19.22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25.94</v>
      </c>
      <c r="AS19">
        <v>26.9</v>
      </c>
      <c r="AT19">
        <v>20.18</v>
      </c>
      <c r="AU19">
        <v>28.82</v>
      </c>
      <c r="AV19">
        <v>48.04</v>
      </c>
      <c r="AW19">
        <v>48.04</v>
      </c>
      <c r="AX19">
        <v>0</v>
      </c>
      <c r="AY19">
        <v>0</v>
      </c>
      <c r="AZ19">
        <v>0</v>
      </c>
      <c r="BA19">
        <v>48.04</v>
      </c>
      <c r="BB19">
        <v>0</v>
      </c>
      <c r="BC19">
        <v>0</v>
      </c>
    </row>
    <row r="20" spans="1:55">
      <c r="A20" t="s">
        <v>262</v>
      </c>
      <c r="G20" t="s">
        <v>62</v>
      </c>
      <c r="H20" s="74">
        <v>239.61999999999998</v>
      </c>
      <c r="I20" s="47">
        <v>0</v>
      </c>
      <c r="J20" s="47">
        <v>1.74</v>
      </c>
      <c r="K20" s="47">
        <v>112.49000000000001</v>
      </c>
      <c r="L20" s="47">
        <v>15.37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5.76</v>
      </c>
      <c r="Z20">
        <v>0</v>
      </c>
      <c r="AA20">
        <v>0.38</v>
      </c>
      <c r="AB20">
        <v>8.73</v>
      </c>
      <c r="AC20">
        <v>17.29</v>
      </c>
      <c r="AD20">
        <v>9.61</v>
      </c>
      <c r="AE20">
        <v>0</v>
      </c>
      <c r="AF20">
        <v>25.94</v>
      </c>
      <c r="AG20">
        <v>1.74</v>
      </c>
      <c r="AH20">
        <v>25.94</v>
      </c>
      <c r="AI20">
        <v>8.65</v>
      </c>
      <c r="AJ20">
        <v>19.22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25.94</v>
      </c>
      <c r="AS20">
        <v>26.9</v>
      </c>
      <c r="AT20">
        <v>20.18</v>
      </c>
      <c r="AU20">
        <v>28.82</v>
      </c>
      <c r="AV20">
        <v>48.04</v>
      </c>
      <c r="AW20">
        <v>48.04</v>
      </c>
      <c r="AX20">
        <v>0</v>
      </c>
      <c r="AY20">
        <v>0</v>
      </c>
      <c r="AZ20">
        <v>0</v>
      </c>
      <c r="BA20">
        <v>48.04</v>
      </c>
      <c r="BB20">
        <v>0</v>
      </c>
      <c r="BC20">
        <v>0</v>
      </c>
    </row>
    <row r="21" spans="1:55">
      <c r="A21" t="s">
        <v>248</v>
      </c>
      <c r="G21" t="s">
        <v>63</v>
      </c>
      <c r="H21" s="74">
        <v>239.61999999999998</v>
      </c>
      <c r="I21" s="47">
        <v>0</v>
      </c>
      <c r="J21" s="47">
        <v>1.74</v>
      </c>
      <c r="K21" s="47">
        <v>112.49000000000001</v>
      </c>
      <c r="L21" s="47">
        <v>15.37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5.76</v>
      </c>
      <c r="Z21">
        <v>0</v>
      </c>
      <c r="AA21">
        <v>0.38</v>
      </c>
      <c r="AB21">
        <v>8.73</v>
      </c>
      <c r="AC21">
        <v>17.29</v>
      </c>
      <c r="AD21">
        <v>9.61</v>
      </c>
      <c r="AE21">
        <v>0</v>
      </c>
      <c r="AF21">
        <v>25.94</v>
      </c>
      <c r="AG21">
        <v>1.74</v>
      </c>
      <c r="AH21">
        <v>25.94</v>
      </c>
      <c r="AI21">
        <v>8.65</v>
      </c>
      <c r="AJ21">
        <v>19.22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25.94</v>
      </c>
      <c r="AS21">
        <v>26.9</v>
      </c>
      <c r="AT21">
        <v>20.18</v>
      </c>
      <c r="AU21">
        <v>28.82</v>
      </c>
      <c r="AV21">
        <v>48.04</v>
      </c>
      <c r="AW21">
        <v>48.04</v>
      </c>
      <c r="AX21">
        <v>0</v>
      </c>
      <c r="AY21">
        <v>0</v>
      </c>
      <c r="AZ21">
        <v>0</v>
      </c>
      <c r="BA21">
        <v>48.04</v>
      </c>
      <c r="BB21">
        <v>0</v>
      </c>
      <c r="BC21">
        <v>0</v>
      </c>
    </row>
    <row r="22" spans="1:55">
      <c r="A22" t="s">
        <v>249</v>
      </c>
      <c r="G22" t="s">
        <v>64</v>
      </c>
      <c r="H22" s="74">
        <v>239.61999999999998</v>
      </c>
      <c r="I22" s="47">
        <v>0</v>
      </c>
      <c r="J22" s="47">
        <v>1.74</v>
      </c>
      <c r="K22" s="47">
        <v>112.49000000000001</v>
      </c>
      <c r="L22" s="47">
        <v>15.37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5.76</v>
      </c>
      <c r="Z22">
        <v>0</v>
      </c>
      <c r="AA22">
        <v>0.38</v>
      </c>
      <c r="AB22">
        <v>8.73</v>
      </c>
      <c r="AC22">
        <v>17.29</v>
      </c>
      <c r="AD22">
        <v>9.61</v>
      </c>
      <c r="AE22">
        <v>0</v>
      </c>
      <c r="AF22">
        <v>25.94</v>
      </c>
      <c r="AG22">
        <v>1.74</v>
      </c>
      <c r="AH22">
        <v>25.94</v>
      </c>
      <c r="AI22">
        <v>8.65</v>
      </c>
      <c r="AJ22">
        <v>19.22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25.94</v>
      </c>
      <c r="AS22">
        <v>26.9</v>
      </c>
      <c r="AT22">
        <v>20.18</v>
      </c>
      <c r="AU22">
        <v>28.82</v>
      </c>
      <c r="AV22">
        <v>48.04</v>
      </c>
      <c r="AW22">
        <v>48.04</v>
      </c>
      <c r="AX22">
        <v>0</v>
      </c>
      <c r="AY22">
        <v>0</v>
      </c>
      <c r="AZ22">
        <v>0</v>
      </c>
      <c r="BA22">
        <v>48.04</v>
      </c>
      <c r="BB22">
        <v>0</v>
      </c>
      <c r="BC22">
        <v>0</v>
      </c>
    </row>
    <row r="23" spans="1:55">
      <c r="A23" t="s">
        <v>250</v>
      </c>
      <c r="G23" t="s">
        <v>65</v>
      </c>
      <c r="H23" s="74">
        <v>239.66999999999996</v>
      </c>
      <c r="I23" s="47">
        <v>0</v>
      </c>
      <c r="J23" s="47">
        <v>1.65</v>
      </c>
      <c r="K23" s="47">
        <v>112.49000000000001</v>
      </c>
      <c r="L23" s="47">
        <v>22.089999999999996</v>
      </c>
      <c r="M23" s="75">
        <v>0</v>
      </c>
      <c r="N23" s="74">
        <v>0</v>
      </c>
      <c r="O23" s="47">
        <v>38.43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5.76</v>
      </c>
      <c r="Z23">
        <v>0</v>
      </c>
      <c r="AA23">
        <v>0.43</v>
      </c>
      <c r="AB23">
        <v>8.73</v>
      </c>
      <c r="AC23">
        <v>17.29</v>
      </c>
      <c r="AD23">
        <v>16.329999999999998</v>
      </c>
      <c r="AE23">
        <v>38.43</v>
      </c>
      <c r="AF23">
        <v>25.94</v>
      </c>
      <c r="AG23">
        <v>1.65</v>
      </c>
      <c r="AH23">
        <v>25.94</v>
      </c>
      <c r="AI23">
        <v>8.65</v>
      </c>
      <c r="AJ23">
        <v>19.22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25.94</v>
      </c>
      <c r="AS23">
        <v>26.9</v>
      </c>
      <c r="AT23">
        <v>20.18</v>
      </c>
      <c r="AU23">
        <v>28.82</v>
      </c>
      <c r="AV23">
        <v>48.04</v>
      </c>
      <c r="AW23">
        <v>48.04</v>
      </c>
      <c r="AX23">
        <v>0</v>
      </c>
      <c r="AY23">
        <v>0</v>
      </c>
      <c r="AZ23">
        <v>0</v>
      </c>
      <c r="BA23">
        <v>48.04</v>
      </c>
      <c r="BB23">
        <v>0</v>
      </c>
      <c r="BC23">
        <v>0</v>
      </c>
    </row>
    <row r="24" spans="1:55">
      <c r="A24" t="s">
        <v>251</v>
      </c>
      <c r="G24" t="s">
        <v>66</v>
      </c>
      <c r="H24" s="74">
        <v>239.66999999999996</v>
      </c>
      <c r="I24" s="47">
        <v>0</v>
      </c>
      <c r="J24" s="47">
        <v>1.65</v>
      </c>
      <c r="K24" s="47">
        <v>112.49000000000001</v>
      </c>
      <c r="L24" s="47">
        <v>22.089999999999996</v>
      </c>
      <c r="M24" s="75">
        <v>0</v>
      </c>
      <c r="N24" s="74">
        <v>0</v>
      </c>
      <c r="O24" s="47">
        <v>38.43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5.76</v>
      </c>
      <c r="Z24">
        <v>0</v>
      </c>
      <c r="AA24">
        <v>0.43</v>
      </c>
      <c r="AB24">
        <v>8.73</v>
      </c>
      <c r="AC24">
        <v>17.29</v>
      </c>
      <c r="AD24">
        <v>16.329999999999998</v>
      </c>
      <c r="AE24">
        <v>38.43</v>
      </c>
      <c r="AF24">
        <v>25.94</v>
      </c>
      <c r="AG24">
        <v>1.65</v>
      </c>
      <c r="AH24">
        <v>25.94</v>
      </c>
      <c r="AI24">
        <v>8.65</v>
      </c>
      <c r="AJ24">
        <v>19.22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25.94</v>
      </c>
      <c r="AS24">
        <v>26.9</v>
      </c>
      <c r="AT24">
        <v>20.18</v>
      </c>
      <c r="AU24">
        <v>28.82</v>
      </c>
      <c r="AV24">
        <v>48.04</v>
      </c>
      <c r="AW24">
        <v>48.04</v>
      </c>
      <c r="AX24">
        <v>0</v>
      </c>
      <c r="AY24">
        <v>0</v>
      </c>
      <c r="AZ24">
        <v>0</v>
      </c>
      <c r="BA24">
        <v>48.04</v>
      </c>
      <c r="BB24">
        <v>0</v>
      </c>
      <c r="BC24">
        <v>0</v>
      </c>
    </row>
    <row r="25" spans="1:55">
      <c r="A25" t="s">
        <v>252</v>
      </c>
      <c r="G25" t="s">
        <v>67</v>
      </c>
      <c r="H25" s="74">
        <v>239.66999999999996</v>
      </c>
      <c r="I25" s="47">
        <v>0</v>
      </c>
      <c r="J25" s="47">
        <v>1.65</v>
      </c>
      <c r="K25" s="47">
        <v>112.49000000000001</v>
      </c>
      <c r="L25" s="47">
        <v>22.089999999999996</v>
      </c>
      <c r="M25" s="75">
        <v>0</v>
      </c>
      <c r="N25" s="74">
        <v>0</v>
      </c>
      <c r="O25" s="47">
        <v>38.43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5.76</v>
      </c>
      <c r="Z25">
        <v>0</v>
      </c>
      <c r="AA25">
        <v>0.43</v>
      </c>
      <c r="AB25">
        <v>8.73</v>
      </c>
      <c r="AC25">
        <v>17.29</v>
      </c>
      <c r="AD25">
        <v>16.329999999999998</v>
      </c>
      <c r="AE25">
        <v>38.43</v>
      </c>
      <c r="AF25">
        <v>25.94</v>
      </c>
      <c r="AG25">
        <v>1.65</v>
      </c>
      <c r="AH25">
        <v>25.94</v>
      </c>
      <c r="AI25">
        <v>8.65</v>
      </c>
      <c r="AJ25">
        <v>19.22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25.94</v>
      </c>
      <c r="AS25">
        <v>26.9</v>
      </c>
      <c r="AT25">
        <v>20.18</v>
      </c>
      <c r="AU25">
        <v>28.82</v>
      </c>
      <c r="AV25">
        <v>48.04</v>
      </c>
      <c r="AW25">
        <v>48.04</v>
      </c>
      <c r="AX25">
        <v>0</v>
      </c>
      <c r="AY25">
        <v>0</v>
      </c>
      <c r="AZ25">
        <v>0</v>
      </c>
      <c r="BA25">
        <v>48.04</v>
      </c>
      <c r="BB25">
        <v>0</v>
      </c>
      <c r="BC25">
        <v>0</v>
      </c>
    </row>
    <row r="26" spans="1:55">
      <c r="A26" t="s">
        <v>253</v>
      </c>
      <c r="G26" t="s">
        <v>68</v>
      </c>
      <c r="H26" s="74">
        <v>239.66999999999996</v>
      </c>
      <c r="I26" s="47">
        <v>0</v>
      </c>
      <c r="J26" s="47">
        <v>1.65</v>
      </c>
      <c r="K26" s="47">
        <v>112.49000000000001</v>
      </c>
      <c r="L26" s="47">
        <v>22.089999999999996</v>
      </c>
      <c r="M26" s="75">
        <v>0</v>
      </c>
      <c r="N26" s="74">
        <v>0</v>
      </c>
      <c r="O26" s="47">
        <v>38.43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5.76</v>
      </c>
      <c r="Z26">
        <v>0</v>
      </c>
      <c r="AA26">
        <v>0.43</v>
      </c>
      <c r="AB26">
        <v>8.73</v>
      </c>
      <c r="AC26">
        <v>17.29</v>
      </c>
      <c r="AD26">
        <v>16.329999999999998</v>
      </c>
      <c r="AE26">
        <v>38.43</v>
      </c>
      <c r="AF26">
        <v>25.94</v>
      </c>
      <c r="AG26">
        <v>1.65</v>
      </c>
      <c r="AH26">
        <v>25.94</v>
      </c>
      <c r="AI26">
        <v>8.65</v>
      </c>
      <c r="AJ26">
        <v>19.22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25.94</v>
      </c>
      <c r="AS26">
        <v>26.9</v>
      </c>
      <c r="AT26">
        <v>20.18</v>
      </c>
      <c r="AU26">
        <v>28.82</v>
      </c>
      <c r="AV26">
        <v>48.04</v>
      </c>
      <c r="AW26">
        <v>48.04</v>
      </c>
      <c r="AX26">
        <v>0</v>
      </c>
      <c r="AY26">
        <v>0</v>
      </c>
      <c r="AZ26">
        <v>0</v>
      </c>
      <c r="BA26">
        <v>48.04</v>
      </c>
      <c r="BB26">
        <v>0</v>
      </c>
      <c r="BC26">
        <v>0</v>
      </c>
    </row>
    <row r="27" spans="1:55">
      <c r="A27" t="s">
        <v>254</v>
      </c>
      <c r="G27" t="s">
        <v>69</v>
      </c>
      <c r="H27" s="74">
        <v>239.61999999999998</v>
      </c>
      <c r="I27" s="47">
        <v>0</v>
      </c>
      <c r="J27" s="47">
        <v>1.74</v>
      </c>
      <c r="K27" s="47">
        <v>121.13</v>
      </c>
      <c r="L27" s="47">
        <v>22.089999999999996</v>
      </c>
      <c r="M27" s="75">
        <v>0</v>
      </c>
      <c r="N27" s="74">
        <v>0</v>
      </c>
      <c r="O27" s="47">
        <v>451.57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5.76</v>
      </c>
      <c r="Z27">
        <v>0</v>
      </c>
      <c r="AA27">
        <v>0.38</v>
      </c>
      <c r="AB27">
        <v>8.73</v>
      </c>
      <c r="AC27">
        <v>17.29</v>
      </c>
      <c r="AD27">
        <v>16.329999999999998</v>
      </c>
      <c r="AE27">
        <v>38.43</v>
      </c>
      <c r="AF27">
        <v>28.82</v>
      </c>
      <c r="AG27">
        <v>1.74</v>
      </c>
      <c r="AH27">
        <v>28.82</v>
      </c>
      <c r="AI27">
        <v>8.65</v>
      </c>
      <c r="AJ27">
        <v>19.22</v>
      </c>
      <c r="AK27">
        <v>0</v>
      </c>
      <c r="AL27">
        <v>0</v>
      </c>
      <c r="AM27">
        <v>413.14</v>
      </c>
      <c r="AN27">
        <v>0</v>
      </c>
      <c r="AO27">
        <v>0</v>
      </c>
      <c r="AP27">
        <v>0</v>
      </c>
      <c r="AQ27">
        <v>0</v>
      </c>
      <c r="AR27">
        <v>28.82</v>
      </c>
      <c r="AS27">
        <v>26.9</v>
      </c>
      <c r="AT27">
        <v>20.18</v>
      </c>
      <c r="AU27">
        <v>28.82</v>
      </c>
      <c r="AV27">
        <v>48.04</v>
      </c>
      <c r="AW27">
        <v>48.04</v>
      </c>
      <c r="AX27">
        <v>0</v>
      </c>
      <c r="AY27">
        <v>0</v>
      </c>
      <c r="AZ27">
        <v>0</v>
      </c>
      <c r="BA27">
        <v>48.04</v>
      </c>
      <c r="BB27">
        <v>0</v>
      </c>
      <c r="BC27">
        <v>0</v>
      </c>
    </row>
    <row r="28" spans="1:55">
      <c r="A28" t="s">
        <v>255</v>
      </c>
      <c r="G28" t="s">
        <v>70</v>
      </c>
      <c r="H28" s="74">
        <v>239.61999999999998</v>
      </c>
      <c r="I28" s="47">
        <v>0</v>
      </c>
      <c r="J28" s="47">
        <v>1.84</v>
      </c>
      <c r="K28" s="47">
        <v>121.13</v>
      </c>
      <c r="L28" s="47">
        <v>22.089999999999996</v>
      </c>
      <c r="M28" s="75">
        <v>0</v>
      </c>
      <c r="N28" s="74">
        <v>0</v>
      </c>
      <c r="O28" s="47">
        <v>451.57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5.76</v>
      </c>
      <c r="Z28">
        <v>0</v>
      </c>
      <c r="AA28">
        <v>0.38</v>
      </c>
      <c r="AB28">
        <v>8.73</v>
      </c>
      <c r="AC28">
        <v>17.29</v>
      </c>
      <c r="AD28">
        <v>16.329999999999998</v>
      </c>
      <c r="AE28">
        <v>38.43</v>
      </c>
      <c r="AF28">
        <v>28.82</v>
      </c>
      <c r="AG28">
        <v>1.74</v>
      </c>
      <c r="AH28">
        <v>28.82</v>
      </c>
      <c r="AI28">
        <v>8.65</v>
      </c>
      <c r="AJ28">
        <v>19.22</v>
      </c>
      <c r="AK28">
        <v>0</v>
      </c>
      <c r="AL28">
        <v>0</v>
      </c>
      <c r="AM28">
        <v>413.14</v>
      </c>
      <c r="AN28">
        <v>0</v>
      </c>
      <c r="AO28">
        <v>0</v>
      </c>
      <c r="AP28">
        <v>0</v>
      </c>
      <c r="AQ28">
        <v>0</v>
      </c>
      <c r="AR28">
        <v>28.82</v>
      </c>
      <c r="AS28">
        <v>26.9</v>
      </c>
      <c r="AT28">
        <v>20.18</v>
      </c>
      <c r="AU28">
        <v>28.82</v>
      </c>
      <c r="AV28">
        <v>48.04</v>
      </c>
      <c r="AW28">
        <v>48.04</v>
      </c>
      <c r="AX28">
        <v>0</v>
      </c>
      <c r="AY28">
        <v>0</v>
      </c>
      <c r="AZ28">
        <v>0</v>
      </c>
      <c r="BA28">
        <v>48.04</v>
      </c>
      <c r="BB28">
        <v>0</v>
      </c>
      <c r="BC28">
        <v>0.1</v>
      </c>
    </row>
    <row r="29" spans="1:55">
      <c r="A29" t="s">
        <v>263</v>
      </c>
      <c r="G29" t="s">
        <v>71</v>
      </c>
      <c r="H29" s="74">
        <v>239.61999999999998</v>
      </c>
      <c r="I29" s="47">
        <v>0</v>
      </c>
      <c r="J29" s="47">
        <v>1.96</v>
      </c>
      <c r="K29" s="47">
        <v>129.80000000000001</v>
      </c>
      <c r="L29" s="47">
        <v>22.089999999999996</v>
      </c>
      <c r="M29" s="75">
        <v>0</v>
      </c>
      <c r="N29" s="74">
        <v>0</v>
      </c>
      <c r="O29" s="47">
        <v>451.57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5.76</v>
      </c>
      <c r="Z29">
        <v>0</v>
      </c>
      <c r="AA29">
        <v>0.38</v>
      </c>
      <c r="AB29">
        <v>8.73</v>
      </c>
      <c r="AC29">
        <v>17.29</v>
      </c>
      <c r="AD29">
        <v>16.329999999999998</v>
      </c>
      <c r="AE29">
        <v>38.43</v>
      </c>
      <c r="AF29">
        <v>31.71</v>
      </c>
      <c r="AG29">
        <v>1.74</v>
      </c>
      <c r="AH29">
        <v>31.71</v>
      </c>
      <c r="AI29">
        <v>8.65</v>
      </c>
      <c r="AJ29">
        <v>19.22</v>
      </c>
      <c r="AK29">
        <v>0</v>
      </c>
      <c r="AL29">
        <v>0</v>
      </c>
      <c r="AM29">
        <v>413.14</v>
      </c>
      <c r="AN29">
        <v>0</v>
      </c>
      <c r="AO29">
        <v>0</v>
      </c>
      <c r="AP29">
        <v>0</v>
      </c>
      <c r="AQ29">
        <v>0</v>
      </c>
      <c r="AR29">
        <v>31.71</v>
      </c>
      <c r="AS29">
        <v>26.9</v>
      </c>
      <c r="AT29">
        <v>20.18</v>
      </c>
      <c r="AU29">
        <v>28.82</v>
      </c>
      <c r="AV29">
        <v>48.04</v>
      </c>
      <c r="AW29">
        <v>48.04</v>
      </c>
      <c r="AX29">
        <v>0</v>
      </c>
      <c r="AY29">
        <v>0</v>
      </c>
      <c r="AZ29">
        <v>0</v>
      </c>
      <c r="BA29">
        <v>48.04</v>
      </c>
      <c r="BB29">
        <v>0</v>
      </c>
      <c r="BC29">
        <v>0.22</v>
      </c>
    </row>
    <row r="30" spans="1:55">
      <c r="A30" t="s">
        <v>264</v>
      </c>
      <c r="G30" t="s">
        <v>72</v>
      </c>
      <c r="H30" s="74">
        <v>239.61999999999998</v>
      </c>
      <c r="I30" s="47">
        <v>0</v>
      </c>
      <c r="J30" s="47">
        <v>2.0699999999999998</v>
      </c>
      <c r="K30" s="47">
        <v>129.80000000000001</v>
      </c>
      <c r="L30" s="47">
        <v>22.089999999999996</v>
      </c>
      <c r="M30" s="75">
        <v>0</v>
      </c>
      <c r="N30" s="74">
        <v>0</v>
      </c>
      <c r="O30" s="47">
        <v>451.57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5.76</v>
      </c>
      <c r="Z30">
        <v>0</v>
      </c>
      <c r="AA30">
        <v>0.38</v>
      </c>
      <c r="AB30">
        <v>8.73</v>
      </c>
      <c r="AC30">
        <v>17.29</v>
      </c>
      <c r="AD30">
        <v>16.329999999999998</v>
      </c>
      <c r="AE30">
        <v>38.43</v>
      </c>
      <c r="AF30">
        <v>31.71</v>
      </c>
      <c r="AG30">
        <v>1.74</v>
      </c>
      <c r="AH30">
        <v>31.71</v>
      </c>
      <c r="AI30">
        <v>8.65</v>
      </c>
      <c r="AJ30">
        <v>19.22</v>
      </c>
      <c r="AK30">
        <v>0</v>
      </c>
      <c r="AL30">
        <v>0</v>
      </c>
      <c r="AM30">
        <v>413.14</v>
      </c>
      <c r="AN30">
        <v>0</v>
      </c>
      <c r="AO30">
        <v>0</v>
      </c>
      <c r="AP30">
        <v>0</v>
      </c>
      <c r="AQ30">
        <v>0</v>
      </c>
      <c r="AR30">
        <v>31.71</v>
      </c>
      <c r="AS30">
        <v>26.9</v>
      </c>
      <c r="AT30">
        <v>20.18</v>
      </c>
      <c r="AU30">
        <v>28.82</v>
      </c>
      <c r="AV30">
        <v>48.04</v>
      </c>
      <c r="AW30">
        <v>48.04</v>
      </c>
      <c r="AX30">
        <v>0</v>
      </c>
      <c r="AY30">
        <v>0</v>
      </c>
      <c r="AZ30">
        <v>0</v>
      </c>
      <c r="BA30">
        <v>48.04</v>
      </c>
      <c r="BB30">
        <v>0</v>
      </c>
      <c r="BC30">
        <v>0.33</v>
      </c>
    </row>
    <row r="31" spans="1:55">
      <c r="A31" t="s">
        <v>274</v>
      </c>
      <c r="G31" t="s">
        <v>73</v>
      </c>
      <c r="H31" s="74">
        <v>240.09999999999997</v>
      </c>
      <c r="I31" s="47">
        <v>0</v>
      </c>
      <c r="J31" s="47">
        <v>2.88</v>
      </c>
      <c r="K31" s="47">
        <v>152.77000000000001</v>
      </c>
      <c r="L31" s="47">
        <v>22.089999999999996</v>
      </c>
      <c r="M31" s="75">
        <v>0</v>
      </c>
      <c r="N31" s="74">
        <v>0</v>
      </c>
      <c r="O31" s="47">
        <v>278.63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5.76</v>
      </c>
      <c r="Z31">
        <v>0</v>
      </c>
      <c r="AA31">
        <v>0.86</v>
      </c>
      <c r="AB31">
        <v>14.41</v>
      </c>
      <c r="AC31">
        <v>28.82</v>
      </c>
      <c r="AD31">
        <v>16.329999999999998</v>
      </c>
      <c r="AE31">
        <v>38.43</v>
      </c>
      <c r="AF31">
        <v>31.71</v>
      </c>
      <c r="AG31">
        <v>1.74</v>
      </c>
      <c r="AH31">
        <v>31.71</v>
      </c>
      <c r="AI31">
        <v>14.41</v>
      </c>
      <c r="AJ31">
        <v>19.22</v>
      </c>
      <c r="AK31">
        <v>0</v>
      </c>
      <c r="AL31">
        <v>0</v>
      </c>
      <c r="AM31">
        <v>192.16</v>
      </c>
      <c r="AN31">
        <v>48.04</v>
      </c>
      <c r="AO31">
        <v>0</v>
      </c>
      <c r="AP31">
        <v>0</v>
      </c>
      <c r="AQ31">
        <v>0</v>
      </c>
      <c r="AR31">
        <v>31.71</v>
      </c>
      <c r="AS31">
        <v>26.9</v>
      </c>
      <c r="AT31">
        <v>20.18</v>
      </c>
      <c r="AU31">
        <v>28.82</v>
      </c>
      <c r="AV31">
        <v>48.04</v>
      </c>
      <c r="AW31">
        <v>48.04</v>
      </c>
      <c r="AX31">
        <v>0</v>
      </c>
      <c r="AY31">
        <v>0</v>
      </c>
      <c r="AZ31">
        <v>0</v>
      </c>
      <c r="BA31">
        <v>48.04</v>
      </c>
      <c r="BB31">
        <v>0</v>
      </c>
      <c r="BC31">
        <v>1.1399999999999999</v>
      </c>
    </row>
    <row r="32" spans="1:55">
      <c r="A32" t="s">
        <v>275</v>
      </c>
      <c r="G32" t="s">
        <v>74</v>
      </c>
      <c r="H32" s="74">
        <v>240.09999999999997</v>
      </c>
      <c r="I32" s="47">
        <v>0</v>
      </c>
      <c r="J32" s="47">
        <v>4.26</v>
      </c>
      <c r="K32" s="47">
        <v>152.77000000000001</v>
      </c>
      <c r="L32" s="47">
        <v>22.089999999999996</v>
      </c>
      <c r="M32" s="75">
        <v>0</v>
      </c>
      <c r="N32" s="74">
        <v>0</v>
      </c>
      <c r="O32" s="47">
        <v>278.63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5.76</v>
      </c>
      <c r="Z32">
        <v>0</v>
      </c>
      <c r="AA32">
        <v>0.86</v>
      </c>
      <c r="AB32">
        <v>14.41</v>
      </c>
      <c r="AC32">
        <v>28.82</v>
      </c>
      <c r="AD32">
        <v>16.329999999999998</v>
      </c>
      <c r="AE32">
        <v>38.43</v>
      </c>
      <c r="AF32">
        <v>31.71</v>
      </c>
      <c r="AG32">
        <v>1.74</v>
      </c>
      <c r="AH32">
        <v>31.71</v>
      </c>
      <c r="AI32">
        <v>14.41</v>
      </c>
      <c r="AJ32">
        <v>19.22</v>
      </c>
      <c r="AK32">
        <v>0</v>
      </c>
      <c r="AL32">
        <v>0</v>
      </c>
      <c r="AM32">
        <v>192.16</v>
      </c>
      <c r="AN32">
        <v>48.04</v>
      </c>
      <c r="AO32">
        <v>0</v>
      </c>
      <c r="AP32">
        <v>0</v>
      </c>
      <c r="AQ32">
        <v>0</v>
      </c>
      <c r="AR32">
        <v>31.71</v>
      </c>
      <c r="AS32">
        <v>26.9</v>
      </c>
      <c r="AT32">
        <v>20.18</v>
      </c>
      <c r="AU32">
        <v>28.82</v>
      </c>
      <c r="AV32">
        <v>48.04</v>
      </c>
      <c r="AW32">
        <v>48.04</v>
      </c>
      <c r="AX32">
        <v>0</v>
      </c>
      <c r="AY32">
        <v>0</v>
      </c>
      <c r="AZ32">
        <v>0</v>
      </c>
      <c r="BA32">
        <v>48.04</v>
      </c>
      <c r="BB32">
        <v>0</v>
      </c>
      <c r="BC32">
        <v>2.52</v>
      </c>
    </row>
    <row r="33" spans="1:55">
      <c r="A33" t="s">
        <v>276</v>
      </c>
      <c r="G33" t="s">
        <v>75</v>
      </c>
      <c r="H33" s="74">
        <v>240.09999999999997</v>
      </c>
      <c r="I33" s="47">
        <v>0</v>
      </c>
      <c r="J33" s="47">
        <v>6.1800000000000006</v>
      </c>
      <c r="K33" s="47">
        <v>167.17</v>
      </c>
      <c r="L33" s="47">
        <v>22.089999999999996</v>
      </c>
      <c r="M33" s="75">
        <v>0</v>
      </c>
      <c r="N33" s="74">
        <v>0</v>
      </c>
      <c r="O33" s="47">
        <v>278.63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5.76</v>
      </c>
      <c r="Z33">
        <v>0</v>
      </c>
      <c r="AA33">
        <v>0.86</v>
      </c>
      <c r="AB33">
        <v>14.41</v>
      </c>
      <c r="AC33">
        <v>28.82</v>
      </c>
      <c r="AD33">
        <v>16.329999999999998</v>
      </c>
      <c r="AE33">
        <v>38.43</v>
      </c>
      <c r="AF33">
        <v>36.51</v>
      </c>
      <c r="AG33">
        <v>1.74</v>
      </c>
      <c r="AH33">
        <v>36.51</v>
      </c>
      <c r="AI33">
        <v>14.41</v>
      </c>
      <c r="AJ33">
        <v>19.22</v>
      </c>
      <c r="AK33">
        <v>0</v>
      </c>
      <c r="AL33">
        <v>0</v>
      </c>
      <c r="AM33">
        <v>192.16</v>
      </c>
      <c r="AN33">
        <v>48.04</v>
      </c>
      <c r="AO33">
        <v>0</v>
      </c>
      <c r="AP33">
        <v>0</v>
      </c>
      <c r="AQ33">
        <v>0</v>
      </c>
      <c r="AR33">
        <v>36.51</v>
      </c>
      <c r="AS33">
        <v>26.9</v>
      </c>
      <c r="AT33">
        <v>20.18</v>
      </c>
      <c r="AU33">
        <v>28.82</v>
      </c>
      <c r="AV33">
        <v>48.04</v>
      </c>
      <c r="AW33">
        <v>48.04</v>
      </c>
      <c r="AX33">
        <v>0</v>
      </c>
      <c r="AY33">
        <v>0</v>
      </c>
      <c r="AZ33">
        <v>0</v>
      </c>
      <c r="BA33">
        <v>48.04</v>
      </c>
      <c r="BB33">
        <v>0</v>
      </c>
      <c r="BC33">
        <v>4.4400000000000004</v>
      </c>
    </row>
    <row r="34" spans="1:55">
      <c r="A34" t="s">
        <v>277</v>
      </c>
      <c r="G34" t="s">
        <v>76</v>
      </c>
      <c r="H34" s="74">
        <v>240.09999999999997</v>
      </c>
      <c r="I34" s="47">
        <v>0</v>
      </c>
      <c r="J34" s="47">
        <v>8.5299999999999994</v>
      </c>
      <c r="K34" s="47">
        <v>167.17</v>
      </c>
      <c r="L34" s="47">
        <v>22.089999999999996</v>
      </c>
      <c r="M34" s="75">
        <v>0</v>
      </c>
      <c r="N34" s="74">
        <v>0</v>
      </c>
      <c r="O34" s="47">
        <v>278.63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5.76</v>
      </c>
      <c r="Z34">
        <v>0</v>
      </c>
      <c r="AA34">
        <v>0.86</v>
      </c>
      <c r="AB34">
        <v>14.41</v>
      </c>
      <c r="AC34">
        <v>28.82</v>
      </c>
      <c r="AD34">
        <v>16.329999999999998</v>
      </c>
      <c r="AE34">
        <v>38.43</v>
      </c>
      <c r="AF34">
        <v>36.51</v>
      </c>
      <c r="AG34">
        <v>1.74</v>
      </c>
      <c r="AH34">
        <v>36.51</v>
      </c>
      <c r="AI34">
        <v>14.41</v>
      </c>
      <c r="AJ34">
        <v>19.22</v>
      </c>
      <c r="AK34">
        <v>0</v>
      </c>
      <c r="AL34">
        <v>0</v>
      </c>
      <c r="AM34">
        <v>192.16</v>
      </c>
      <c r="AN34">
        <v>48.04</v>
      </c>
      <c r="AO34">
        <v>0</v>
      </c>
      <c r="AP34">
        <v>0</v>
      </c>
      <c r="AQ34">
        <v>0</v>
      </c>
      <c r="AR34">
        <v>36.51</v>
      </c>
      <c r="AS34">
        <v>26.9</v>
      </c>
      <c r="AT34">
        <v>20.18</v>
      </c>
      <c r="AU34">
        <v>28.82</v>
      </c>
      <c r="AV34">
        <v>48.04</v>
      </c>
      <c r="AW34">
        <v>48.04</v>
      </c>
      <c r="AX34">
        <v>0</v>
      </c>
      <c r="AY34">
        <v>0</v>
      </c>
      <c r="AZ34">
        <v>0</v>
      </c>
      <c r="BA34">
        <v>48.04</v>
      </c>
      <c r="BB34">
        <v>0</v>
      </c>
      <c r="BC34">
        <v>6.79</v>
      </c>
    </row>
    <row r="35" spans="1:55">
      <c r="A35" t="s">
        <v>279</v>
      </c>
      <c r="G35" t="s">
        <v>77</v>
      </c>
      <c r="H35" s="74">
        <v>240.09999999999997</v>
      </c>
      <c r="I35" s="47">
        <v>0</v>
      </c>
      <c r="J35" s="47">
        <v>12.49</v>
      </c>
      <c r="K35" s="47">
        <v>173.9</v>
      </c>
      <c r="L35" s="47">
        <v>22.089999999999996</v>
      </c>
      <c r="M35" s="75">
        <v>0</v>
      </c>
      <c r="N35" s="74">
        <v>0</v>
      </c>
      <c r="O35" s="47">
        <v>86.47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5.76</v>
      </c>
      <c r="Z35">
        <v>0</v>
      </c>
      <c r="AA35">
        <v>0.86</v>
      </c>
      <c r="AB35">
        <v>14.41</v>
      </c>
      <c r="AC35">
        <v>28.82</v>
      </c>
      <c r="AD35">
        <v>16.329999999999998</v>
      </c>
      <c r="AE35">
        <v>38.43</v>
      </c>
      <c r="AF35">
        <v>36.51</v>
      </c>
      <c r="AG35">
        <v>1.74</v>
      </c>
      <c r="AH35">
        <v>43.24</v>
      </c>
      <c r="AI35">
        <v>14.41</v>
      </c>
      <c r="AJ35">
        <v>19.22</v>
      </c>
      <c r="AK35">
        <v>0</v>
      </c>
      <c r="AL35">
        <v>0</v>
      </c>
      <c r="AM35">
        <v>0</v>
      </c>
      <c r="AN35">
        <v>48.04</v>
      </c>
      <c r="AO35">
        <v>0</v>
      </c>
      <c r="AP35">
        <v>0</v>
      </c>
      <c r="AQ35">
        <v>0</v>
      </c>
      <c r="AR35">
        <v>36.51</v>
      </c>
      <c r="AS35">
        <v>26.9</v>
      </c>
      <c r="AT35">
        <v>20.18</v>
      </c>
      <c r="AU35">
        <v>28.82</v>
      </c>
      <c r="AV35">
        <v>48.04</v>
      </c>
      <c r="AW35">
        <v>48.04</v>
      </c>
      <c r="AX35">
        <v>0</v>
      </c>
      <c r="AY35">
        <v>0</v>
      </c>
      <c r="AZ35">
        <v>0</v>
      </c>
      <c r="BA35">
        <v>48.04</v>
      </c>
      <c r="BB35">
        <v>0</v>
      </c>
      <c r="BC35">
        <v>10.75</v>
      </c>
    </row>
    <row r="36" spans="1:55">
      <c r="A36" t="s">
        <v>309</v>
      </c>
      <c r="G36" t="s">
        <v>78</v>
      </c>
      <c r="H36" s="74">
        <v>240.09999999999997</v>
      </c>
      <c r="I36" s="47">
        <v>0</v>
      </c>
      <c r="J36" s="47">
        <v>17.829999999999998</v>
      </c>
      <c r="K36" s="47">
        <v>173.9</v>
      </c>
      <c r="L36" s="47">
        <v>22.089999999999996</v>
      </c>
      <c r="M36" s="75">
        <v>0</v>
      </c>
      <c r="N36" s="74">
        <v>0</v>
      </c>
      <c r="O36" s="47">
        <v>86.47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5.76</v>
      </c>
      <c r="Z36">
        <v>0</v>
      </c>
      <c r="AA36">
        <v>0.86</v>
      </c>
      <c r="AB36">
        <v>14.41</v>
      </c>
      <c r="AC36">
        <v>28.82</v>
      </c>
      <c r="AD36">
        <v>16.329999999999998</v>
      </c>
      <c r="AE36">
        <v>38.43</v>
      </c>
      <c r="AF36">
        <v>36.51</v>
      </c>
      <c r="AG36">
        <v>1.74</v>
      </c>
      <c r="AH36">
        <v>43.24</v>
      </c>
      <c r="AI36">
        <v>14.41</v>
      </c>
      <c r="AJ36">
        <v>19.22</v>
      </c>
      <c r="AK36">
        <v>0</v>
      </c>
      <c r="AL36">
        <v>0</v>
      </c>
      <c r="AM36">
        <v>0</v>
      </c>
      <c r="AN36">
        <v>48.04</v>
      </c>
      <c r="AO36">
        <v>0</v>
      </c>
      <c r="AP36">
        <v>0</v>
      </c>
      <c r="AQ36">
        <v>0</v>
      </c>
      <c r="AR36">
        <v>36.51</v>
      </c>
      <c r="AS36">
        <v>26.9</v>
      </c>
      <c r="AT36">
        <v>20.18</v>
      </c>
      <c r="AU36">
        <v>28.82</v>
      </c>
      <c r="AV36">
        <v>48.04</v>
      </c>
      <c r="AW36">
        <v>48.04</v>
      </c>
      <c r="AX36">
        <v>0</v>
      </c>
      <c r="AY36">
        <v>0</v>
      </c>
      <c r="AZ36">
        <v>0</v>
      </c>
      <c r="BA36">
        <v>48.04</v>
      </c>
      <c r="BB36">
        <v>0</v>
      </c>
      <c r="BC36">
        <v>16.09</v>
      </c>
    </row>
    <row r="37" spans="1:55">
      <c r="A37" t="s">
        <v>310</v>
      </c>
      <c r="G37" t="s">
        <v>79</v>
      </c>
      <c r="H37" s="74">
        <v>240.09999999999997</v>
      </c>
      <c r="I37" s="47">
        <v>0</v>
      </c>
      <c r="J37" s="47">
        <v>23.169999999999998</v>
      </c>
      <c r="K37" s="47">
        <v>173.9</v>
      </c>
      <c r="L37" s="47">
        <v>22.089999999999996</v>
      </c>
      <c r="M37" s="75">
        <v>0</v>
      </c>
      <c r="N37" s="74">
        <v>0</v>
      </c>
      <c r="O37" s="47">
        <v>86.47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5.76</v>
      </c>
      <c r="Z37">
        <v>0</v>
      </c>
      <c r="AA37">
        <v>0.86</v>
      </c>
      <c r="AB37">
        <v>14.41</v>
      </c>
      <c r="AC37">
        <v>28.82</v>
      </c>
      <c r="AD37">
        <v>16.329999999999998</v>
      </c>
      <c r="AE37">
        <v>38.43</v>
      </c>
      <c r="AF37">
        <v>36.51</v>
      </c>
      <c r="AG37">
        <v>1.74</v>
      </c>
      <c r="AH37">
        <v>43.24</v>
      </c>
      <c r="AI37">
        <v>14.41</v>
      </c>
      <c r="AJ37">
        <v>19.22</v>
      </c>
      <c r="AK37">
        <v>0</v>
      </c>
      <c r="AL37">
        <v>0</v>
      </c>
      <c r="AM37">
        <v>0</v>
      </c>
      <c r="AN37">
        <v>48.04</v>
      </c>
      <c r="AO37">
        <v>0</v>
      </c>
      <c r="AP37">
        <v>0</v>
      </c>
      <c r="AQ37">
        <v>0</v>
      </c>
      <c r="AR37">
        <v>36.51</v>
      </c>
      <c r="AS37">
        <v>26.9</v>
      </c>
      <c r="AT37">
        <v>20.18</v>
      </c>
      <c r="AU37">
        <v>28.82</v>
      </c>
      <c r="AV37">
        <v>48.04</v>
      </c>
      <c r="AW37">
        <v>48.04</v>
      </c>
      <c r="AX37">
        <v>0</v>
      </c>
      <c r="AY37">
        <v>0</v>
      </c>
      <c r="AZ37">
        <v>0</v>
      </c>
      <c r="BA37">
        <v>48.04</v>
      </c>
      <c r="BB37">
        <v>0</v>
      </c>
      <c r="BC37">
        <v>21.43</v>
      </c>
    </row>
    <row r="38" spans="1:55">
      <c r="A38" t="s">
        <v>311</v>
      </c>
      <c r="G38" t="s">
        <v>80</v>
      </c>
      <c r="H38" s="74">
        <v>240.09999999999997</v>
      </c>
      <c r="I38" s="47">
        <v>0</v>
      </c>
      <c r="J38" s="47">
        <v>28.509999999999998</v>
      </c>
      <c r="K38" s="47">
        <v>173.9</v>
      </c>
      <c r="L38" s="47">
        <v>22.089999999999996</v>
      </c>
      <c r="M38" s="75">
        <v>0</v>
      </c>
      <c r="N38" s="74">
        <v>0</v>
      </c>
      <c r="O38" s="47">
        <v>86.47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5.76</v>
      </c>
      <c r="Z38">
        <v>0</v>
      </c>
      <c r="AA38">
        <v>0.86</v>
      </c>
      <c r="AB38">
        <v>14.41</v>
      </c>
      <c r="AC38">
        <v>28.82</v>
      </c>
      <c r="AD38">
        <v>16.329999999999998</v>
      </c>
      <c r="AE38">
        <v>38.43</v>
      </c>
      <c r="AF38">
        <v>36.51</v>
      </c>
      <c r="AG38">
        <v>1.74</v>
      </c>
      <c r="AH38">
        <v>43.24</v>
      </c>
      <c r="AI38">
        <v>14.41</v>
      </c>
      <c r="AJ38">
        <v>19.22</v>
      </c>
      <c r="AK38">
        <v>0</v>
      </c>
      <c r="AL38">
        <v>0</v>
      </c>
      <c r="AM38">
        <v>0</v>
      </c>
      <c r="AN38">
        <v>48.04</v>
      </c>
      <c r="AO38">
        <v>0</v>
      </c>
      <c r="AP38">
        <v>0</v>
      </c>
      <c r="AQ38">
        <v>0</v>
      </c>
      <c r="AR38">
        <v>36.51</v>
      </c>
      <c r="AS38">
        <v>26.9</v>
      </c>
      <c r="AT38">
        <v>20.18</v>
      </c>
      <c r="AU38">
        <v>28.82</v>
      </c>
      <c r="AV38">
        <v>48.04</v>
      </c>
      <c r="AW38">
        <v>48.04</v>
      </c>
      <c r="AX38">
        <v>0</v>
      </c>
      <c r="AY38">
        <v>0</v>
      </c>
      <c r="AZ38">
        <v>0</v>
      </c>
      <c r="BA38">
        <v>48.04</v>
      </c>
      <c r="BB38">
        <v>0</v>
      </c>
      <c r="BC38">
        <v>26.77</v>
      </c>
    </row>
    <row r="39" spans="1:55">
      <c r="A39" t="s">
        <v>312</v>
      </c>
      <c r="G39" t="s">
        <v>81</v>
      </c>
      <c r="H39" s="74">
        <v>240.09999999999997</v>
      </c>
      <c r="I39" s="47">
        <v>0</v>
      </c>
      <c r="J39" s="47">
        <v>65.14</v>
      </c>
      <c r="K39" s="47">
        <v>173.89999999999998</v>
      </c>
      <c r="L39" s="47">
        <v>25.929999999999996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5.76</v>
      </c>
      <c r="Z39">
        <v>0</v>
      </c>
      <c r="AA39">
        <v>0.86</v>
      </c>
      <c r="AB39">
        <v>0</v>
      </c>
      <c r="AC39">
        <v>0</v>
      </c>
      <c r="AD39">
        <v>16.329999999999998</v>
      </c>
      <c r="AE39">
        <v>0</v>
      </c>
      <c r="AF39">
        <v>36.51</v>
      </c>
      <c r="AG39">
        <v>1.65</v>
      </c>
      <c r="AH39">
        <v>43.24</v>
      </c>
      <c r="AI39">
        <v>14.41</v>
      </c>
      <c r="AJ39">
        <v>19.22</v>
      </c>
      <c r="AK39">
        <v>0</v>
      </c>
      <c r="AL39">
        <v>30.75</v>
      </c>
      <c r="AM39">
        <v>0</v>
      </c>
      <c r="AN39">
        <v>0</v>
      </c>
      <c r="AO39">
        <v>14.41</v>
      </c>
      <c r="AP39">
        <v>28.82</v>
      </c>
      <c r="AQ39">
        <v>0</v>
      </c>
      <c r="AR39">
        <v>36.51</v>
      </c>
      <c r="AS39">
        <v>26.9</v>
      </c>
      <c r="AT39">
        <v>20.18</v>
      </c>
      <c r="AU39">
        <v>28.82</v>
      </c>
      <c r="AV39">
        <v>48.04</v>
      </c>
      <c r="AW39">
        <v>48.04</v>
      </c>
      <c r="AX39">
        <v>0</v>
      </c>
      <c r="AY39">
        <v>0</v>
      </c>
      <c r="AZ39">
        <v>0</v>
      </c>
      <c r="BA39">
        <v>48.04</v>
      </c>
      <c r="BB39">
        <v>3.84</v>
      </c>
      <c r="BC39">
        <v>32.74</v>
      </c>
    </row>
    <row r="40" spans="1:55">
      <c r="A40" t="s">
        <v>329</v>
      </c>
      <c r="G40" t="s">
        <v>82</v>
      </c>
      <c r="H40" s="74">
        <v>240.09999999999997</v>
      </c>
      <c r="I40" s="47">
        <v>0</v>
      </c>
      <c r="J40" s="47">
        <v>71.12</v>
      </c>
      <c r="K40" s="47">
        <v>173.89999999999998</v>
      </c>
      <c r="L40" s="47">
        <v>25.929999999999996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5.76</v>
      </c>
      <c r="Z40">
        <v>0</v>
      </c>
      <c r="AA40">
        <v>0.86</v>
      </c>
      <c r="AB40">
        <v>0</v>
      </c>
      <c r="AC40">
        <v>0</v>
      </c>
      <c r="AD40">
        <v>16.329999999999998</v>
      </c>
      <c r="AE40">
        <v>0</v>
      </c>
      <c r="AF40">
        <v>36.51</v>
      </c>
      <c r="AG40">
        <v>1.65</v>
      </c>
      <c r="AH40">
        <v>43.24</v>
      </c>
      <c r="AI40">
        <v>14.41</v>
      </c>
      <c r="AJ40">
        <v>19.22</v>
      </c>
      <c r="AK40">
        <v>0</v>
      </c>
      <c r="AL40">
        <v>30.75</v>
      </c>
      <c r="AM40">
        <v>0</v>
      </c>
      <c r="AN40">
        <v>0</v>
      </c>
      <c r="AO40">
        <v>14.41</v>
      </c>
      <c r="AP40">
        <v>28.82</v>
      </c>
      <c r="AQ40">
        <v>0</v>
      </c>
      <c r="AR40">
        <v>36.51</v>
      </c>
      <c r="AS40">
        <v>26.9</v>
      </c>
      <c r="AT40">
        <v>20.18</v>
      </c>
      <c r="AU40">
        <v>28.82</v>
      </c>
      <c r="AV40">
        <v>48.04</v>
      </c>
      <c r="AW40">
        <v>48.04</v>
      </c>
      <c r="AX40">
        <v>0</v>
      </c>
      <c r="AY40">
        <v>0</v>
      </c>
      <c r="AZ40">
        <v>0</v>
      </c>
      <c r="BA40">
        <v>48.04</v>
      </c>
      <c r="BB40">
        <v>3.84</v>
      </c>
      <c r="BC40">
        <v>38.72</v>
      </c>
    </row>
    <row r="41" spans="1:55">
      <c r="A41" t="s">
        <v>330</v>
      </c>
      <c r="G41" t="s">
        <v>83</v>
      </c>
      <c r="H41" s="74">
        <v>240.09999999999997</v>
      </c>
      <c r="I41" s="47">
        <v>0</v>
      </c>
      <c r="J41" s="47">
        <v>125.13000000000001</v>
      </c>
      <c r="K41" s="47">
        <v>173.89999999999998</v>
      </c>
      <c r="L41" s="47">
        <v>25.929999999999996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5.76</v>
      </c>
      <c r="Z41">
        <v>0</v>
      </c>
      <c r="AA41">
        <v>0.86</v>
      </c>
      <c r="AB41">
        <v>0</v>
      </c>
      <c r="AC41">
        <v>0</v>
      </c>
      <c r="AD41">
        <v>16.329999999999998</v>
      </c>
      <c r="AE41">
        <v>0</v>
      </c>
      <c r="AF41">
        <v>36.51</v>
      </c>
      <c r="AG41">
        <v>1.65</v>
      </c>
      <c r="AH41">
        <v>43.24</v>
      </c>
      <c r="AI41">
        <v>14.41</v>
      </c>
      <c r="AJ41">
        <v>19.22</v>
      </c>
      <c r="AK41">
        <v>0</v>
      </c>
      <c r="AL41">
        <v>78.790000000000006</v>
      </c>
      <c r="AM41">
        <v>0</v>
      </c>
      <c r="AN41">
        <v>0</v>
      </c>
      <c r="AO41">
        <v>14.41</v>
      </c>
      <c r="AP41">
        <v>28.82</v>
      </c>
      <c r="AQ41">
        <v>0</v>
      </c>
      <c r="AR41">
        <v>36.51</v>
      </c>
      <c r="AS41">
        <v>26.9</v>
      </c>
      <c r="AT41">
        <v>20.18</v>
      </c>
      <c r="AU41">
        <v>28.82</v>
      </c>
      <c r="AV41">
        <v>48.04</v>
      </c>
      <c r="AW41">
        <v>48.04</v>
      </c>
      <c r="AX41">
        <v>0</v>
      </c>
      <c r="AY41">
        <v>0</v>
      </c>
      <c r="AZ41">
        <v>0</v>
      </c>
      <c r="BA41">
        <v>48.04</v>
      </c>
      <c r="BB41">
        <v>3.84</v>
      </c>
      <c r="BC41">
        <v>44.69</v>
      </c>
    </row>
    <row r="42" spans="1:55">
      <c r="A42" t="s">
        <v>331</v>
      </c>
      <c r="G42" t="s">
        <v>84</v>
      </c>
      <c r="H42" s="74">
        <v>240.09999999999997</v>
      </c>
      <c r="I42" s="47">
        <v>0</v>
      </c>
      <c r="J42" s="47">
        <v>131.10000000000002</v>
      </c>
      <c r="K42" s="47">
        <v>173.89999999999998</v>
      </c>
      <c r="L42" s="47">
        <v>25.929999999999996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5.76</v>
      </c>
      <c r="Z42">
        <v>0</v>
      </c>
      <c r="AA42">
        <v>0.86</v>
      </c>
      <c r="AB42">
        <v>0</v>
      </c>
      <c r="AC42">
        <v>0</v>
      </c>
      <c r="AD42">
        <v>16.329999999999998</v>
      </c>
      <c r="AE42">
        <v>0</v>
      </c>
      <c r="AF42">
        <v>36.51</v>
      </c>
      <c r="AG42">
        <v>1.65</v>
      </c>
      <c r="AH42">
        <v>43.24</v>
      </c>
      <c r="AI42">
        <v>14.41</v>
      </c>
      <c r="AJ42">
        <v>19.22</v>
      </c>
      <c r="AK42">
        <v>0</v>
      </c>
      <c r="AL42">
        <v>78.790000000000006</v>
      </c>
      <c r="AM42">
        <v>0</v>
      </c>
      <c r="AN42">
        <v>0</v>
      </c>
      <c r="AO42">
        <v>14.41</v>
      </c>
      <c r="AP42">
        <v>28.82</v>
      </c>
      <c r="AQ42">
        <v>0</v>
      </c>
      <c r="AR42">
        <v>36.51</v>
      </c>
      <c r="AS42">
        <v>26.9</v>
      </c>
      <c r="AT42">
        <v>20.18</v>
      </c>
      <c r="AU42">
        <v>28.82</v>
      </c>
      <c r="AV42">
        <v>48.04</v>
      </c>
      <c r="AW42">
        <v>48.04</v>
      </c>
      <c r="AX42">
        <v>0</v>
      </c>
      <c r="AY42">
        <v>0</v>
      </c>
      <c r="AZ42">
        <v>0</v>
      </c>
      <c r="BA42">
        <v>48.04</v>
      </c>
      <c r="BB42">
        <v>3.84</v>
      </c>
      <c r="BC42">
        <v>50.66</v>
      </c>
    </row>
    <row r="43" spans="1:55">
      <c r="A43" t="s">
        <v>337</v>
      </c>
      <c r="G43" t="s">
        <v>85</v>
      </c>
      <c r="H43" s="74">
        <v>240.09999999999997</v>
      </c>
      <c r="I43" s="47">
        <v>0</v>
      </c>
      <c r="J43" s="47">
        <v>135.67000000000002</v>
      </c>
      <c r="K43" s="47">
        <v>173.89999999999998</v>
      </c>
      <c r="L43" s="47">
        <v>26.889999999999997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5.76</v>
      </c>
      <c r="Z43">
        <v>0</v>
      </c>
      <c r="AA43">
        <v>0.86</v>
      </c>
      <c r="AB43">
        <v>7.87</v>
      </c>
      <c r="AC43">
        <v>28.82</v>
      </c>
      <c r="AD43">
        <v>16.329999999999998</v>
      </c>
      <c r="AE43">
        <v>0</v>
      </c>
      <c r="AF43">
        <v>36.51</v>
      </c>
      <c r="AG43">
        <v>1.74</v>
      </c>
      <c r="AH43">
        <v>43.24</v>
      </c>
      <c r="AI43">
        <v>14.41</v>
      </c>
      <c r="AJ43">
        <v>19.22</v>
      </c>
      <c r="AK43">
        <v>0</v>
      </c>
      <c r="AL43">
        <v>78.790000000000006</v>
      </c>
      <c r="AM43">
        <v>0</v>
      </c>
      <c r="AN43">
        <v>0</v>
      </c>
      <c r="AO43">
        <v>6.54</v>
      </c>
      <c r="AP43">
        <v>0</v>
      </c>
      <c r="AQ43">
        <v>0</v>
      </c>
      <c r="AR43">
        <v>36.51</v>
      </c>
      <c r="AS43">
        <v>26.9</v>
      </c>
      <c r="AT43">
        <v>20.18</v>
      </c>
      <c r="AU43">
        <v>28.82</v>
      </c>
      <c r="AV43">
        <v>48.04</v>
      </c>
      <c r="AW43">
        <v>48.04</v>
      </c>
      <c r="AX43">
        <v>0</v>
      </c>
      <c r="AY43">
        <v>0</v>
      </c>
      <c r="AZ43">
        <v>0</v>
      </c>
      <c r="BA43">
        <v>48.04</v>
      </c>
      <c r="BB43">
        <v>4.8</v>
      </c>
      <c r="BC43">
        <v>55.14</v>
      </c>
    </row>
    <row r="44" spans="1:55">
      <c r="A44" t="s">
        <v>339</v>
      </c>
      <c r="G44" t="s">
        <v>86</v>
      </c>
      <c r="H44" s="74">
        <v>240.09999999999997</v>
      </c>
      <c r="I44" s="47">
        <v>0</v>
      </c>
      <c r="J44" s="47">
        <v>140.15</v>
      </c>
      <c r="K44" s="47">
        <v>226.73999999999998</v>
      </c>
      <c r="L44" s="47">
        <v>26.889999999999997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19.22</v>
      </c>
      <c r="X44">
        <v>0</v>
      </c>
      <c r="Y44">
        <v>5.76</v>
      </c>
      <c r="Z44">
        <v>28.82</v>
      </c>
      <c r="AA44">
        <v>0.86</v>
      </c>
      <c r="AB44">
        <v>7.87</v>
      </c>
      <c r="AC44">
        <v>28.82</v>
      </c>
      <c r="AD44">
        <v>16.329999999999998</v>
      </c>
      <c r="AE44">
        <v>0</v>
      </c>
      <c r="AF44">
        <v>36.51</v>
      </c>
      <c r="AG44">
        <v>1.74</v>
      </c>
      <c r="AH44">
        <v>43.24</v>
      </c>
      <c r="AI44">
        <v>14.41</v>
      </c>
      <c r="AJ44">
        <v>19.22</v>
      </c>
      <c r="AK44">
        <v>0</v>
      </c>
      <c r="AL44">
        <v>78.790000000000006</v>
      </c>
      <c r="AM44">
        <v>0</v>
      </c>
      <c r="AN44">
        <v>0</v>
      </c>
      <c r="AO44">
        <v>6.54</v>
      </c>
      <c r="AP44">
        <v>0</v>
      </c>
      <c r="AQ44">
        <v>4.8</v>
      </c>
      <c r="AR44">
        <v>36.51</v>
      </c>
      <c r="AS44">
        <v>26.9</v>
      </c>
      <c r="AT44">
        <v>20.18</v>
      </c>
      <c r="AU44">
        <v>28.82</v>
      </c>
      <c r="AV44">
        <v>48.04</v>
      </c>
      <c r="AW44">
        <v>48.04</v>
      </c>
      <c r="AX44">
        <v>0</v>
      </c>
      <c r="AY44">
        <v>0</v>
      </c>
      <c r="AZ44">
        <v>0</v>
      </c>
      <c r="BA44">
        <v>48.04</v>
      </c>
      <c r="BB44">
        <v>4.8</v>
      </c>
      <c r="BC44">
        <v>59.62</v>
      </c>
    </row>
    <row r="45" spans="1:55">
      <c r="A45" t="s">
        <v>358</v>
      </c>
      <c r="G45" t="s">
        <v>87</v>
      </c>
      <c r="H45" s="74">
        <v>240.09999999999997</v>
      </c>
      <c r="I45" s="47">
        <v>0</v>
      </c>
      <c r="J45" s="47">
        <v>171.39999999999998</v>
      </c>
      <c r="K45" s="47">
        <v>218.67</v>
      </c>
      <c r="L45" s="47">
        <v>26.889999999999997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14.51</v>
      </c>
      <c r="X45">
        <v>0</v>
      </c>
      <c r="Y45">
        <v>5.76</v>
      </c>
      <c r="Z45">
        <v>25.46</v>
      </c>
      <c r="AA45">
        <v>0.86</v>
      </c>
      <c r="AB45">
        <v>7.87</v>
      </c>
      <c r="AC45">
        <v>28.82</v>
      </c>
      <c r="AD45">
        <v>16.329999999999998</v>
      </c>
      <c r="AE45">
        <v>0</v>
      </c>
      <c r="AF45">
        <v>36.51</v>
      </c>
      <c r="AG45">
        <v>1.74</v>
      </c>
      <c r="AH45">
        <v>43.24</v>
      </c>
      <c r="AI45">
        <v>14.41</v>
      </c>
      <c r="AJ45">
        <v>19.22</v>
      </c>
      <c r="AK45">
        <v>0</v>
      </c>
      <c r="AL45">
        <v>98</v>
      </c>
      <c r="AM45">
        <v>0</v>
      </c>
      <c r="AN45">
        <v>0</v>
      </c>
      <c r="AO45">
        <v>6.54</v>
      </c>
      <c r="AP45">
        <v>0</v>
      </c>
      <c r="AQ45">
        <v>4.8</v>
      </c>
      <c r="AR45">
        <v>36.51</v>
      </c>
      <c r="AS45">
        <v>26.9</v>
      </c>
      <c r="AT45">
        <v>20.18</v>
      </c>
      <c r="AU45">
        <v>28.82</v>
      </c>
      <c r="AV45">
        <v>48.04</v>
      </c>
      <c r="AW45">
        <v>48.04</v>
      </c>
      <c r="AX45">
        <v>0</v>
      </c>
      <c r="AY45">
        <v>0</v>
      </c>
      <c r="AZ45">
        <v>0</v>
      </c>
      <c r="BA45">
        <v>48.04</v>
      </c>
      <c r="BB45">
        <v>4.8</v>
      </c>
      <c r="BC45">
        <v>71.66</v>
      </c>
    </row>
    <row r="46" spans="1:55">
      <c r="A46" t="s">
        <v>359</v>
      </c>
      <c r="G46" t="s">
        <v>88</v>
      </c>
      <c r="H46" s="74">
        <v>240.09999999999997</v>
      </c>
      <c r="I46" s="47">
        <v>0</v>
      </c>
      <c r="J46" s="47">
        <v>179.07</v>
      </c>
      <c r="K46" s="47">
        <v>217.81</v>
      </c>
      <c r="L46" s="47">
        <v>26.889999999999997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8.94</v>
      </c>
      <c r="X46">
        <v>0</v>
      </c>
      <c r="Y46">
        <v>5.76</v>
      </c>
      <c r="Z46">
        <v>30.17</v>
      </c>
      <c r="AA46">
        <v>0.86</v>
      </c>
      <c r="AB46">
        <v>7.87</v>
      </c>
      <c r="AC46">
        <v>28.82</v>
      </c>
      <c r="AD46">
        <v>16.329999999999998</v>
      </c>
      <c r="AE46">
        <v>0</v>
      </c>
      <c r="AF46">
        <v>36.51</v>
      </c>
      <c r="AG46">
        <v>1.74</v>
      </c>
      <c r="AH46">
        <v>43.24</v>
      </c>
      <c r="AI46">
        <v>14.41</v>
      </c>
      <c r="AJ46">
        <v>19.22</v>
      </c>
      <c r="AK46">
        <v>0</v>
      </c>
      <c r="AL46">
        <v>98</v>
      </c>
      <c r="AM46">
        <v>0</v>
      </c>
      <c r="AN46">
        <v>0</v>
      </c>
      <c r="AO46">
        <v>6.54</v>
      </c>
      <c r="AP46">
        <v>0</v>
      </c>
      <c r="AQ46">
        <v>4.8</v>
      </c>
      <c r="AR46">
        <v>36.51</v>
      </c>
      <c r="AS46">
        <v>26.9</v>
      </c>
      <c r="AT46">
        <v>20.18</v>
      </c>
      <c r="AU46">
        <v>28.82</v>
      </c>
      <c r="AV46">
        <v>48.04</v>
      </c>
      <c r="AW46">
        <v>48.04</v>
      </c>
      <c r="AX46">
        <v>0</v>
      </c>
      <c r="AY46">
        <v>0</v>
      </c>
      <c r="AZ46">
        <v>0</v>
      </c>
      <c r="BA46">
        <v>48.04</v>
      </c>
      <c r="BB46">
        <v>4.8</v>
      </c>
      <c r="BC46">
        <v>79.33</v>
      </c>
    </row>
    <row r="47" spans="1:55">
      <c r="A47" t="s">
        <v>360</v>
      </c>
      <c r="G47" t="s">
        <v>89</v>
      </c>
      <c r="H47" s="74">
        <v>240.09999999999997</v>
      </c>
      <c r="I47" s="47">
        <v>0</v>
      </c>
      <c r="J47" s="47">
        <v>86.72999999999999</v>
      </c>
      <c r="K47" s="47">
        <v>219.44</v>
      </c>
      <c r="L47" s="47">
        <v>28.819999999999997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15.95</v>
      </c>
      <c r="X47">
        <v>0</v>
      </c>
      <c r="Y47">
        <v>5.76</v>
      </c>
      <c r="Z47">
        <v>24.79</v>
      </c>
      <c r="AA47">
        <v>0.86</v>
      </c>
      <c r="AB47">
        <v>14.41</v>
      </c>
      <c r="AC47">
        <v>28.82</v>
      </c>
      <c r="AD47">
        <v>16.329999999999998</v>
      </c>
      <c r="AE47">
        <v>0</v>
      </c>
      <c r="AF47">
        <v>36.51</v>
      </c>
      <c r="AG47">
        <v>1.74</v>
      </c>
      <c r="AH47">
        <v>43.24</v>
      </c>
      <c r="AI47">
        <v>14.41</v>
      </c>
      <c r="AJ47">
        <v>19.22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4.8</v>
      </c>
      <c r="AR47">
        <v>36.51</v>
      </c>
      <c r="AS47">
        <v>26.9</v>
      </c>
      <c r="AT47">
        <v>20.18</v>
      </c>
      <c r="AU47">
        <v>28.82</v>
      </c>
      <c r="AV47">
        <v>48.04</v>
      </c>
      <c r="AW47">
        <v>48.04</v>
      </c>
      <c r="AX47">
        <v>0</v>
      </c>
      <c r="AY47">
        <v>0</v>
      </c>
      <c r="AZ47">
        <v>0</v>
      </c>
      <c r="BA47">
        <v>48.04</v>
      </c>
      <c r="BB47">
        <v>6.73</v>
      </c>
      <c r="BC47">
        <v>84.99</v>
      </c>
    </row>
    <row r="48" spans="1:55">
      <c r="A48" t="s">
        <v>364</v>
      </c>
      <c r="G48" t="s">
        <v>90</v>
      </c>
      <c r="H48" s="74">
        <v>240.09999999999997</v>
      </c>
      <c r="I48" s="47">
        <v>0</v>
      </c>
      <c r="J48" s="47">
        <v>86.72999999999999</v>
      </c>
      <c r="K48" s="47">
        <v>218.67</v>
      </c>
      <c r="L48" s="47">
        <v>28.819999999999997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8.84</v>
      </c>
      <c r="X48">
        <v>0</v>
      </c>
      <c r="Y48">
        <v>5.76</v>
      </c>
      <c r="Z48">
        <v>31.13</v>
      </c>
      <c r="AA48">
        <v>0.86</v>
      </c>
      <c r="AB48">
        <v>14.41</v>
      </c>
      <c r="AC48">
        <v>28.82</v>
      </c>
      <c r="AD48">
        <v>16.329999999999998</v>
      </c>
      <c r="AE48">
        <v>0</v>
      </c>
      <c r="AF48">
        <v>36.51</v>
      </c>
      <c r="AG48">
        <v>1.74</v>
      </c>
      <c r="AH48">
        <v>43.24</v>
      </c>
      <c r="AI48">
        <v>14.41</v>
      </c>
      <c r="AJ48">
        <v>19.22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4.8</v>
      </c>
      <c r="AR48">
        <v>36.51</v>
      </c>
      <c r="AS48">
        <v>26.9</v>
      </c>
      <c r="AT48">
        <v>20.18</v>
      </c>
      <c r="AU48">
        <v>28.82</v>
      </c>
      <c r="AV48">
        <v>48.04</v>
      </c>
      <c r="AW48">
        <v>48.04</v>
      </c>
      <c r="AX48">
        <v>0</v>
      </c>
      <c r="AY48">
        <v>0</v>
      </c>
      <c r="AZ48">
        <v>0</v>
      </c>
      <c r="BA48">
        <v>48.04</v>
      </c>
      <c r="BB48">
        <v>6.73</v>
      </c>
      <c r="BC48">
        <v>84.99</v>
      </c>
    </row>
    <row r="49" spans="1:55">
      <c r="A49" t="s">
        <v>365</v>
      </c>
      <c r="G49" t="s">
        <v>91</v>
      </c>
      <c r="H49" s="74">
        <v>240.09999999999997</v>
      </c>
      <c r="I49" s="47">
        <v>0</v>
      </c>
      <c r="J49" s="47">
        <v>86.72999999999999</v>
      </c>
      <c r="K49" s="47">
        <v>219.44</v>
      </c>
      <c r="L49" s="47">
        <v>28.819999999999997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2.79</v>
      </c>
      <c r="X49">
        <v>0</v>
      </c>
      <c r="Y49">
        <v>5.76</v>
      </c>
      <c r="Z49">
        <v>37.950000000000003</v>
      </c>
      <c r="AA49">
        <v>0.86</v>
      </c>
      <c r="AB49">
        <v>14.41</v>
      </c>
      <c r="AC49">
        <v>28.82</v>
      </c>
      <c r="AD49">
        <v>16.329999999999998</v>
      </c>
      <c r="AE49">
        <v>0</v>
      </c>
      <c r="AF49">
        <v>36.51</v>
      </c>
      <c r="AG49">
        <v>1.74</v>
      </c>
      <c r="AH49">
        <v>43.24</v>
      </c>
      <c r="AI49">
        <v>14.41</v>
      </c>
      <c r="AJ49">
        <v>19.22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4.8</v>
      </c>
      <c r="AR49">
        <v>36.51</v>
      </c>
      <c r="AS49">
        <v>26.9</v>
      </c>
      <c r="AT49">
        <v>20.18</v>
      </c>
      <c r="AU49">
        <v>28.82</v>
      </c>
      <c r="AV49">
        <v>48.04</v>
      </c>
      <c r="AW49">
        <v>48.04</v>
      </c>
      <c r="AX49">
        <v>0</v>
      </c>
      <c r="AY49">
        <v>0</v>
      </c>
      <c r="AZ49">
        <v>0</v>
      </c>
      <c r="BA49">
        <v>48.04</v>
      </c>
      <c r="BB49">
        <v>6.73</v>
      </c>
      <c r="BC49">
        <v>84.99</v>
      </c>
    </row>
    <row r="50" spans="1:55">
      <c r="A50" t="s">
        <v>366</v>
      </c>
      <c r="G50" t="s">
        <v>92</v>
      </c>
      <c r="H50" s="74">
        <v>240.09999999999997</v>
      </c>
      <c r="I50" s="47">
        <v>0</v>
      </c>
      <c r="J50" s="47">
        <v>86.72999999999999</v>
      </c>
      <c r="K50" s="47">
        <v>222.7</v>
      </c>
      <c r="L50" s="47">
        <v>28.819999999999997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5.76</v>
      </c>
      <c r="Z50">
        <v>44</v>
      </c>
      <c r="AA50">
        <v>0.86</v>
      </c>
      <c r="AB50">
        <v>14.41</v>
      </c>
      <c r="AC50">
        <v>28.82</v>
      </c>
      <c r="AD50">
        <v>16.329999999999998</v>
      </c>
      <c r="AE50">
        <v>0</v>
      </c>
      <c r="AF50">
        <v>36.51</v>
      </c>
      <c r="AG50">
        <v>1.74</v>
      </c>
      <c r="AH50">
        <v>43.24</v>
      </c>
      <c r="AI50">
        <v>14.41</v>
      </c>
      <c r="AJ50">
        <v>19.22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4.8</v>
      </c>
      <c r="AR50">
        <v>36.51</v>
      </c>
      <c r="AS50">
        <v>26.9</v>
      </c>
      <c r="AT50">
        <v>20.18</v>
      </c>
      <c r="AU50">
        <v>28.82</v>
      </c>
      <c r="AV50">
        <v>48.04</v>
      </c>
      <c r="AW50">
        <v>48.04</v>
      </c>
      <c r="AX50">
        <v>0</v>
      </c>
      <c r="AY50">
        <v>0</v>
      </c>
      <c r="AZ50">
        <v>0</v>
      </c>
      <c r="BA50">
        <v>48.04</v>
      </c>
      <c r="BB50">
        <v>6.73</v>
      </c>
      <c r="BC50">
        <v>84.99</v>
      </c>
    </row>
    <row r="51" spans="1:55">
      <c r="A51" t="s">
        <v>367</v>
      </c>
      <c r="G51" t="s">
        <v>93</v>
      </c>
      <c r="H51" s="74">
        <v>240.09999999999997</v>
      </c>
      <c r="I51" s="47">
        <v>0</v>
      </c>
      <c r="J51" s="47">
        <v>86.64</v>
      </c>
      <c r="K51" s="47">
        <v>225.49</v>
      </c>
      <c r="L51" s="47">
        <v>28.819999999999997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5.76</v>
      </c>
      <c r="Z51">
        <v>46.79</v>
      </c>
      <c r="AA51">
        <v>0.86</v>
      </c>
      <c r="AB51">
        <v>14.41</v>
      </c>
      <c r="AC51">
        <v>28.82</v>
      </c>
      <c r="AD51">
        <v>16.329999999999998</v>
      </c>
      <c r="AE51">
        <v>0</v>
      </c>
      <c r="AF51">
        <v>36.51</v>
      </c>
      <c r="AG51">
        <v>1.65</v>
      </c>
      <c r="AH51">
        <v>43.24</v>
      </c>
      <c r="AI51">
        <v>14.41</v>
      </c>
      <c r="AJ51">
        <v>19.22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4.8</v>
      </c>
      <c r="AR51">
        <v>36.51</v>
      </c>
      <c r="AS51">
        <v>26.9</v>
      </c>
      <c r="AT51">
        <v>20.18</v>
      </c>
      <c r="AU51">
        <v>28.82</v>
      </c>
      <c r="AV51">
        <v>48.04</v>
      </c>
      <c r="AW51">
        <v>48.04</v>
      </c>
      <c r="AX51">
        <v>0</v>
      </c>
      <c r="AY51">
        <v>0</v>
      </c>
      <c r="AZ51">
        <v>0</v>
      </c>
      <c r="BA51">
        <v>48.04</v>
      </c>
      <c r="BB51">
        <v>6.73</v>
      </c>
      <c r="BC51">
        <v>84.99</v>
      </c>
    </row>
    <row r="52" spans="1:55">
      <c r="A52" t="s">
        <v>368</v>
      </c>
      <c r="G52" t="s">
        <v>94</v>
      </c>
      <c r="H52" s="74">
        <v>240.09999999999997</v>
      </c>
      <c r="I52" s="47">
        <v>0</v>
      </c>
      <c r="J52" s="47">
        <v>86.64</v>
      </c>
      <c r="K52" s="47">
        <v>226.74</v>
      </c>
      <c r="L52" s="47">
        <v>28.819999999999997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5.76</v>
      </c>
      <c r="Z52">
        <v>48.04</v>
      </c>
      <c r="AA52">
        <v>0.86</v>
      </c>
      <c r="AB52">
        <v>14.41</v>
      </c>
      <c r="AC52">
        <v>28.82</v>
      </c>
      <c r="AD52">
        <v>16.329999999999998</v>
      </c>
      <c r="AE52">
        <v>0</v>
      </c>
      <c r="AF52">
        <v>36.51</v>
      </c>
      <c r="AG52">
        <v>1.65</v>
      </c>
      <c r="AH52">
        <v>43.24</v>
      </c>
      <c r="AI52">
        <v>14.41</v>
      </c>
      <c r="AJ52">
        <v>19.22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4.8</v>
      </c>
      <c r="AR52">
        <v>36.51</v>
      </c>
      <c r="AS52">
        <v>26.9</v>
      </c>
      <c r="AT52">
        <v>20.18</v>
      </c>
      <c r="AU52">
        <v>28.82</v>
      </c>
      <c r="AV52">
        <v>48.04</v>
      </c>
      <c r="AW52">
        <v>48.04</v>
      </c>
      <c r="AX52">
        <v>0</v>
      </c>
      <c r="AY52">
        <v>0</v>
      </c>
      <c r="AZ52">
        <v>0</v>
      </c>
      <c r="BA52">
        <v>48.04</v>
      </c>
      <c r="BB52">
        <v>6.73</v>
      </c>
      <c r="BC52">
        <v>84.99</v>
      </c>
    </row>
    <row r="53" spans="1:55">
      <c r="A53" t="s">
        <v>399</v>
      </c>
      <c r="G53" t="s">
        <v>95</v>
      </c>
      <c r="H53" s="74">
        <v>240.09999999999997</v>
      </c>
      <c r="I53" s="47">
        <v>0</v>
      </c>
      <c r="J53" s="47">
        <v>86.64</v>
      </c>
      <c r="K53" s="47">
        <v>226.74</v>
      </c>
      <c r="L53" s="47">
        <v>28.819999999999997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5.76</v>
      </c>
      <c r="Z53">
        <v>48.04</v>
      </c>
      <c r="AA53">
        <v>0.86</v>
      </c>
      <c r="AB53">
        <v>14.41</v>
      </c>
      <c r="AC53">
        <v>28.82</v>
      </c>
      <c r="AD53">
        <v>16.329999999999998</v>
      </c>
      <c r="AE53">
        <v>0</v>
      </c>
      <c r="AF53">
        <v>36.51</v>
      </c>
      <c r="AG53">
        <v>1.65</v>
      </c>
      <c r="AH53">
        <v>43.24</v>
      </c>
      <c r="AI53">
        <v>14.41</v>
      </c>
      <c r="AJ53">
        <v>19.22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4.8</v>
      </c>
      <c r="AR53">
        <v>36.51</v>
      </c>
      <c r="AS53">
        <v>26.9</v>
      </c>
      <c r="AT53">
        <v>20.18</v>
      </c>
      <c r="AU53">
        <v>28.82</v>
      </c>
      <c r="AV53">
        <v>48.04</v>
      </c>
      <c r="AW53">
        <v>48.04</v>
      </c>
      <c r="AX53">
        <v>0</v>
      </c>
      <c r="AY53">
        <v>0</v>
      </c>
      <c r="AZ53">
        <v>0</v>
      </c>
      <c r="BA53">
        <v>48.04</v>
      </c>
      <c r="BB53">
        <v>6.73</v>
      </c>
      <c r="BC53">
        <v>84.99</v>
      </c>
    </row>
    <row r="54" spans="1:55">
      <c r="A54" t="s">
        <v>398</v>
      </c>
      <c r="G54" t="s">
        <v>96</v>
      </c>
      <c r="H54" s="74">
        <v>240.09999999999997</v>
      </c>
      <c r="I54" s="47">
        <v>0</v>
      </c>
      <c r="J54" s="47">
        <v>86.64</v>
      </c>
      <c r="K54" s="47">
        <v>226.74</v>
      </c>
      <c r="L54" s="47">
        <v>28.819999999999997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5.76</v>
      </c>
      <c r="Z54">
        <v>48.04</v>
      </c>
      <c r="AA54">
        <v>0.86</v>
      </c>
      <c r="AB54">
        <v>14.41</v>
      </c>
      <c r="AC54">
        <v>28.82</v>
      </c>
      <c r="AD54">
        <v>16.329999999999998</v>
      </c>
      <c r="AE54">
        <v>0</v>
      </c>
      <c r="AF54">
        <v>36.51</v>
      </c>
      <c r="AG54">
        <v>1.65</v>
      </c>
      <c r="AH54">
        <v>43.24</v>
      </c>
      <c r="AI54">
        <v>14.41</v>
      </c>
      <c r="AJ54">
        <v>19.22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4.8</v>
      </c>
      <c r="AR54">
        <v>36.51</v>
      </c>
      <c r="AS54">
        <v>26.9</v>
      </c>
      <c r="AT54">
        <v>20.18</v>
      </c>
      <c r="AU54">
        <v>28.82</v>
      </c>
      <c r="AV54">
        <v>48.04</v>
      </c>
      <c r="AW54">
        <v>48.04</v>
      </c>
      <c r="AX54">
        <v>0</v>
      </c>
      <c r="AY54">
        <v>0</v>
      </c>
      <c r="AZ54">
        <v>0</v>
      </c>
      <c r="BA54">
        <v>48.04</v>
      </c>
      <c r="BB54">
        <v>6.73</v>
      </c>
      <c r="BC54">
        <v>84.99</v>
      </c>
    </row>
    <row r="55" spans="1:55">
      <c r="A55" t="s">
        <v>400</v>
      </c>
      <c r="G55" t="s">
        <v>97</v>
      </c>
      <c r="H55" s="74">
        <v>240.00999999999996</v>
      </c>
      <c r="I55" s="47">
        <v>0</v>
      </c>
      <c r="J55" s="47">
        <v>86.72999999999999</v>
      </c>
      <c r="K55" s="47">
        <v>220.98000000000002</v>
      </c>
      <c r="L55" s="47">
        <v>27.849999999999994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5.76</v>
      </c>
      <c r="Z55">
        <v>48.04</v>
      </c>
      <c r="AA55">
        <v>0.77</v>
      </c>
      <c r="AB55">
        <v>14.41</v>
      </c>
      <c r="AC55">
        <v>28.82</v>
      </c>
      <c r="AD55">
        <v>16.329999999999998</v>
      </c>
      <c r="AE55">
        <v>0</v>
      </c>
      <c r="AF55">
        <v>36.51</v>
      </c>
      <c r="AG55">
        <v>1.74</v>
      </c>
      <c r="AH55">
        <v>43.24</v>
      </c>
      <c r="AI55">
        <v>8.65</v>
      </c>
      <c r="AJ55">
        <v>19.22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4.8</v>
      </c>
      <c r="AR55">
        <v>36.51</v>
      </c>
      <c r="AS55">
        <v>26.9</v>
      </c>
      <c r="AT55">
        <v>20.18</v>
      </c>
      <c r="AU55">
        <v>28.82</v>
      </c>
      <c r="AV55">
        <v>48.04</v>
      </c>
      <c r="AW55">
        <v>48.04</v>
      </c>
      <c r="AX55">
        <v>0</v>
      </c>
      <c r="AY55">
        <v>0</v>
      </c>
      <c r="AZ55">
        <v>0</v>
      </c>
      <c r="BA55">
        <v>48.04</v>
      </c>
      <c r="BB55">
        <v>5.76</v>
      </c>
      <c r="BC55">
        <v>84.99</v>
      </c>
    </row>
    <row r="56" spans="1:55">
      <c r="A56" t="s">
        <v>400</v>
      </c>
      <c r="G56" t="s">
        <v>98</v>
      </c>
      <c r="H56" s="74">
        <v>240.00999999999996</v>
      </c>
      <c r="I56" s="47">
        <v>0</v>
      </c>
      <c r="J56" s="47">
        <v>86.72999999999999</v>
      </c>
      <c r="K56" s="47">
        <v>220.98000000000002</v>
      </c>
      <c r="L56" s="47">
        <v>27.849999999999994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5.76</v>
      </c>
      <c r="Z56">
        <v>48.04</v>
      </c>
      <c r="AA56">
        <v>0.77</v>
      </c>
      <c r="AB56">
        <v>14.41</v>
      </c>
      <c r="AC56">
        <v>28.82</v>
      </c>
      <c r="AD56">
        <v>16.329999999999998</v>
      </c>
      <c r="AE56">
        <v>0</v>
      </c>
      <c r="AF56">
        <v>36.51</v>
      </c>
      <c r="AG56">
        <v>1.74</v>
      </c>
      <c r="AH56">
        <v>43.24</v>
      </c>
      <c r="AI56">
        <v>8.65</v>
      </c>
      <c r="AJ56">
        <v>19.22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4.8</v>
      </c>
      <c r="AR56">
        <v>36.51</v>
      </c>
      <c r="AS56">
        <v>26.9</v>
      </c>
      <c r="AT56">
        <v>20.18</v>
      </c>
      <c r="AU56">
        <v>28.82</v>
      </c>
      <c r="AV56">
        <v>48.04</v>
      </c>
      <c r="AW56">
        <v>48.04</v>
      </c>
      <c r="AX56">
        <v>0</v>
      </c>
      <c r="AY56">
        <v>0</v>
      </c>
      <c r="AZ56">
        <v>0</v>
      </c>
      <c r="BA56">
        <v>48.04</v>
      </c>
      <c r="BB56">
        <v>5.76</v>
      </c>
      <c r="BC56">
        <v>84.99</v>
      </c>
    </row>
    <row r="57" spans="1:55">
      <c r="G57" t="s">
        <v>99</v>
      </c>
      <c r="H57" s="74">
        <v>240.00999999999996</v>
      </c>
      <c r="I57" s="47">
        <v>0</v>
      </c>
      <c r="J57" s="47">
        <v>86.72999999999999</v>
      </c>
      <c r="K57" s="47">
        <v>220.98000000000002</v>
      </c>
      <c r="L57" s="47">
        <v>27.849999999999994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0.28999999999999998</v>
      </c>
      <c r="X57">
        <v>0</v>
      </c>
      <c r="Y57">
        <v>5.76</v>
      </c>
      <c r="Z57">
        <v>47.75</v>
      </c>
      <c r="AA57">
        <v>0.77</v>
      </c>
      <c r="AB57">
        <v>14.41</v>
      </c>
      <c r="AC57">
        <v>28.82</v>
      </c>
      <c r="AD57">
        <v>16.329999999999998</v>
      </c>
      <c r="AE57">
        <v>0</v>
      </c>
      <c r="AF57">
        <v>36.51</v>
      </c>
      <c r="AG57">
        <v>1.74</v>
      </c>
      <c r="AH57">
        <v>43.24</v>
      </c>
      <c r="AI57">
        <v>8.65</v>
      </c>
      <c r="AJ57">
        <v>19.22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4.8</v>
      </c>
      <c r="AR57">
        <v>36.51</v>
      </c>
      <c r="AS57">
        <v>26.9</v>
      </c>
      <c r="AT57">
        <v>20.18</v>
      </c>
      <c r="AU57">
        <v>28.82</v>
      </c>
      <c r="AV57">
        <v>48.04</v>
      </c>
      <c r="AW57">
        <v>48.04</v>
      </c>
      <c r="AX57">
        <v>0</v>
      </c>
      <c r="AY57">
        <v>0</v>
      </c>
      <c r="AZ57">
        <v>0</v>
      </c>
      <c r="BA57">
        <v>48.04</v>
      </c>
      <c r="BB57">
        <v>5.76</v>
      </c>
      <c r="BC57">
        <v>84.99</v>
      </c>
    </row>
    <row r="58" spans="1:55">
      <c r="G58" t="s">
        <v>100</v>
      </c>
      <c r="H58" s="74">
        <v>240.00999999999996</v>
      </c>
      <c r="I58" s="47">
        <v>0</v>
      </c>
      <c r="J58" s="47">
        <v>86.72999999999999</v>
      </c>
      <c r="K58" s="47">
        <v>220.98000000000002</v>
      </c>
      <c r="L58" s="47">
        <v>27.849999999999994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2.11</v>
      </c>
      <c r="X58">
        <v>0</v>
      </c>
      <c r="Y58">
        <v>5.76</v>
      </c>
      <c r="Z58">
        <v>45.93</v>
      </c>
      <c r="AA58">
        <v>0.77</v>
      </c>
      <c r="AB58">
        <v>14.41</v>
      </c>
      <c r="AC58">
        <v>28.82</v>
      </c>
      <c r="AD58">
        <v>16.329999999999998</v>
      </c>
      <c r="AE58">
        <v>0</v>
      </c>
      <c r="AF58">
        <v>36.51</v>
      </c>
      <c r="AG58">
        <v>1.74</v>
      </c>
      <c r="AH58">
        <v>43.24</v>
      </c>
      <c r="AI58">
        <v>8.65</v>
      </c>
      <c r="AJ58">
        <v>19.22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4.8</v>
      </c>
      <c r="AR58">
        <v>36.51</v>
      </c>
      <c r="AS58">
        <v>26.9</v>
      </c>
      <c r="AT58">
        <v>20.18</v>
      </c>
      <c r="AU58">
        <v>28.82</v>
      </c>
      <c r="AV58">
        <v>48.04</v>
      </c>
      <c r="AW58">
        <v>48.04</v>
      </c>
      <c r="AX58">
        <v>0</v>
      </c>
      <c r="AY58">
        <v>0</v>
      </c>
      <c r="AZ58">
        <v>0</v>
      </c>
      <c r="BA58">
        <v>48.04</v>
      </c>
      <c r="BB58">
        <v>5.76</v>
      </c>
      <c r="BC58">
        <v>84.99</v>
      </c>
    </row>
    <row r="59" spans="1:55">
      <c r="G59" t="s">
        <v>101</v>
      </c>
      <c r="H59" s="74">
        <v>240.00999999999996</v>
      </c>
      <c r="I59" s="47">
        <v>0</v>
      </c>
      <c r="J59" s="47">
        <v>85.28</v>
      </c>
      <c r="K59" s="47">
        <v>220.98000000000002</v>
      </c>
      <c r="L59" s="47">
        <v>26.889999999999997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4.13</v>
      </c>
      <c r="X59">
        <v>0</v>
      </c>
      <c r="Y59">
        <v>5.76</v>
      </c>
      <c r="Z59">
        <v>43.91</v>
      </c>
      <c r="AA59">
        <v>0.77</v>
      </c>
      <c r="AB59">
        <v>14.41</v>
      </c>
      <c r="AC59">
        <v>28.82</v>
      </c>
      <c r="AD59">
        <v>16.329999999999998</v>
      </c>
      <c r="AE59">
        <v>0</v>
      </c>
      <c r="AF59">
        <v>36.51</v>
      </c>
      <c r="AG59">
        <v>1.74</v>
      </c>
      <c r="AH59">
        <v>43.24</v>
      </c>
      <c r="AI59">
        <v>8.65</v>
      </c>
      <c r="AJ59">
        <v>19.22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4.8</v>
      </c>
      <c r="AR59">
        <v>36.51</v>
      </c>
      <c r="AS59">
        <v>26.9</v>
      </c>
      <c r="AT59">
        <v>20.18</v>
      </c>
      <c r="AU59">
        <v>28.82</v>
      </c>
      <c r="AV59">
        <v>48.04</v>
      </c>
      <c r="AW59">
        <v>48.04</v>
      </c>
      <c r="AX59">
        <v>0</v>
      </c>
      <c r="AY59">
        <v>0</v>
      </c>
      <c r="AZ59">
        <v>0</v>
      </c>
      <c r="BA59">
        <v>48.04</v>
      </c>
      <c r="BB59">
        <v>4.8</v>
      </c>
      <c r="BC59">
        <v>83.54</v>
      </c>
    </row>
    <row r="60" spans="1:55">
      <c r="G60" t="s">
        <v>102</v>
      </c>
      <c r="H60" s="74">
        <v>240.00999999999996</v>
      </c>
      <c r="I60" s="47">
        <v>0</v>
      </c>
      <c r="J60" s="47">
        <v>81.099999999999994</v>
      </c>
      <c r="K60" s="47">
        <v>220.98000000000002</v>
      </c>
      <c r="L60" s="47">
        <v>26.889999999999997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6.44</v>
      </c>
      <c r="X60">
        <v>0</v>
      </c>
      <c r="Y60">
        <v>5.76</v>
      </c>
      <c r="Z60">
        <v>41.6</v>
      </c>
      <c r="AA60">
        <v>0.77</v>
      </c>
      <c r="AB60">
        <v>14.41</v>
      </c>
      <c r="AC60">
        <v>28.82</v>
      </c>
      <c r="AD60">
        <v>16.329999999999998</v>
      </c>
      <c r="AE60">
        <v>0</v>
      </c>
      <c r="AF60">
        <v>36.51</v>
      </c>
      <c r="AG60">
        <v>1.74</v>
      </c>
      <c r="AH60">
        <v>43.24</v>
      </c>
      <c r="AI60">
        <v>8.65</v>
      </c>
      <c r="AJ60">
        <v>19.22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4.8</v>
      </c>
      <c r="AR60">
        <v>36.51</v>
      </c>
      <c r="AS60">
        <v>26.9</v>
      </c>
      <c r="AT60">
        <v>20.18</v>
      </c>
      <c r="AU60">
        <v>28.82</v>
      </c>
      <c r="AV60">
        <v>48.04</v>
      </c>
      <c r="AW60">
        <v>48.04</v>
      </c>
      <c r="AX60">
        <v>0</v>
      </c>
      <c r="AY60">
        <v>0</v>
      </c>
      <c r="AZ60">
        <v>0</v>
      </c>
      <c r="BA60">
        <v>48.04</v>
      </c>
      <c r="BB60">
        <v>4.8</v>
      </c>
      <c r="BC60">
        <v>79.36</v>
      </c>
    </row>
    <row r="61" spans="1:55">
      <c r="G61" t="s">
        <v>103</v>
      </c>
      <c r="H61" s="74">
        <v>240.00999999999996</v>
      </c>
      <c r="I61" s="47">
        <v>0</v>
      </c>
      <c r="J61" s="47">
        <v>76.61</v>
      </c>
      <c r="K61" s="47">
        <v>220.98000000000002</v>
      </c>
      <c r="L61" s="47">
        <v>26.889999999999997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9.1300000000000008</v>
      </c>
      <c r="X61">
        <v>0</v>
      </c>
      <c r="Y61">
        <v>5.76</v>
      </c>
      <c r="Z61">
        <v>38.909999999999997</v>
      </c>
      <c r="AA61">
        <v>0.77</v>
      </c>
      <c r="AB61">
        <v>14.41</v>
      </c>
      <c r="AC61">
        <v>28.82</v>
      </c>
      <c r="AD61">
        <v>16.329999999999998</v>
      </c>
      <c r="AE61">
        <v>0</v>
      </c>
      <c r="AF61">
        <v>36.51</v>
      </c>
      <c r="AG61">
        <v>1.74</v>
      </c>
      <c r="AH61">
        <v>43.24</v>
      </c>
      <c r="AI61">
        <v>8.65</v>
      </c>
      <c r="AJ61">
        <v>19.22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4.8</v>
      </c>
      <c r="AR61">
        <v>36.51</v>
      </c>
      <c r="AS61">
        <v>26.9</v>
      </c>
      <c r="AT61">
        <v>20.18</v>
      </c>
      <c r="AU61">
        <v>28.82</v>
      </c>
      <c r="AV61">
        <v>48.04</v>
      </c>
      <c r="AW61">
        <v>48.04</v>
      </c>
      <c r="AX61">
        <v>0</v>
      </c>
      <c r="AY61">
        <v>0</v>
      </c>
      <c r="AZ61">
        <v>0</v>
      </c>
      <c r="BA61">
        <v>48.04</v>
      </c>
      <c r="BB61">
        <v>4.8</v>
      </c>
      <c r="BC61">
        <v>74.87</v>
      </c>
    </row>
    <row r="62" spans="1:55">
      <c r="G62" t="s">
        <v>104</v>
      </c>
      <c r="H62" s="74">
        <v>240.00999999999996</v>
      </c>
      <c r="I62" s="47">
        <v>0</v>
      </c>
      <c r="J62" s="47">
        <v>72.44</v>
      </c>
      <c r="K62" s="47">
        <v>220.98000000000002</v>
      </c>
      <c r="L62" s="47">
        <v>26.889999999999997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12.2</v>
      </c>
      <c r="X62">
        <v>0</v>
      </c>
      <c r="Y62">
        <v>5.76</v>
      </c>
      <c r="Z62">
        <v>35.840000000000003</v>
      </c>
      <c r="AA62">
        <v>0.77</v>
      </c>
      <c r="AB62">
        <v>14.41</v>
      </c>
      <c r="AC62">
        <v>28.82</v>
      </c>
      <c r="AD62">
        <v>16.329999999999998</v>
      </c>
      <c r="AE62">
        <v>0</v>
      </c>
      <c r="AF62">
        <v>36.51</v>
      </c>
      <c r="AG62">
        <v>1.74</v>
      </c>
      <c r="AH62">
        <v>43.24</v>
      </c>
      <c r="AI62">
        <v>8.65</v>
      </c>
      <c r="AJ62">
        <v>19.22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4.8</v>
      </c>
      <c r="AR62">
        <v>36.51</v>
      </c>
      <c r="AS62">
        <v>26.9</v>
      </c>
      <c r="AT62">
        <v>20.18</v>
      </c>
      <c r="AU62">
        <v>28.82</v>
      </c>
      <c r="AV62">
        <v>48.04</v>
      </c>
      <c r="AW62">
        <v>48.04</v>
      </c>
      <c r="AX62">
        <v>0</v>
      </c>
      <c r="AY62">
        <v>0</v>
      </c>
      <c r="AZ62">
        <v>0</v>
      </c>
      <c r="BA62">
        <v>48.04</v>
      </c>
      <c r="BB62">
        <v>4.8</v>
      </c>
      <c r="BC62">
        <v>70.7</v>
      </c>
    </row>
    <row r="63" spans="1:55">
      <c r="G63" t="s">
        <v>105</v>
      </c>
      <c r="H63" s="74">
        <v>239.90999999999997</v>
      </c>
      <c r="I63" s="47">
        <v>0</v>
      </c>
      <c r="J63" s="47">
        <v>66.309999999999988</v>
      </c>
      <c r="K63" s="47">
        <v>220.98000000000002</v>
      </c>
      <c r="L63" s="47">
        <v>26.889999999999997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15.76</v>
      </c>
      <c r="X63">
        <v>0</v>
      </c>
      <c r="Y63">
        <v>5.76</v>
      </c>
      <c r="Z63">
        <v>32.28</v>
      </c>
      <c r="AA63">
        <v>0.67</v>
      </c>
      <c r="AB63">
        <v>14.41</v>
      </c>
      <c r="AC63">
        <v>28.82</v>
      </c>
      <c r="AD63">
        <v>16.329999999999998</v>
      </c>
      <c r="AE63">
        <v>0</v>
      </c>
      <c r="AF63">
        <v>36.51</v>
      </c>
      <c r="AG63">
        <v>1.74</v>
      </c>
      <c r="AH63">
        <v>43.24</v>
      </c>
      <c r="AI63">
        <v>8.65</v>
      </c>
      <c r="AJ63">
        <v>19.22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4.8</v>
      </c>
      <c r="AR63">
        <v>36.51</v>
      </c>
      <c r="AS63">
        <v>26.9</v>
      </c>
      <c r="AT63">
        <v>20.18</v>
      </c>
      <c r="AU63">
        <v>28.82</v>
      </c>
      <c r="AV63">
        <v>48.04</v>
      </c>
      <c r="AW63">
        <v>48.04</v>
      </c>
      <c r="AX63">
        <v>0</v>
      </c>
      <c r="AY63">
        <v>0</v>
      </c>
      <c r="AZ63">
        <v>0</v>
      </c>
      <c r="BA63">
        <v>48.04</v>
      </c>
      <c r="BB63">
        <v>4.8</v>
      </c>
      <c r="BC63">
        <v>64.569999999999993</v>
      </c>
    </row>
    <row r="64" spans="1:55">
      <c r="G64" t="s">
        <v>106</v>
      </c>
      <c r="H64" s="74">
        <v>239.90999999999997</v>
      </c>
      <c r="I64" s="47">
        <v>0</v>
      </c>
      <c r="J64" s="47">
        <v>60.07</v>
      </c>
      <c r="K64" s="47">
        <v>220.98000000000002</v>
      </c>
      <c r="L64" s="47">
        <v>26.889999999999997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19.79</v>
      </c>
      <c r="X64">
        <v>0</v>
      </c>
      <c r="Y64">
        <v>5.76</v>
      </c>
      <c r="Z64">
        <v>28.25</v>
      </c>
      <c r="AA64">
        <v>0.67</v>
      </c>
      <c r="AB64">
        <v>14.41</v>
      </c>
      <c r="AC64">
        <v>28.82</v>
      </c>
      <c r="AD64">
        <v>16.329999999999998</v>
      </c>
      <c r="AE64">
        <v>0</v>
      </c>
      <c r="AF64">
        <v>36.51</v>
      </c>
      <c r="AG64">
        <v>1.74</v>
      </c>
      <c r="AH64">
        <v>43.24</v>
      </c>
      <c r="AI64">
        <v>8.65</v>
      </c>
      <c r="AJ64">
        <v>19.22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4.8</v>
      </c>
      <c r="AR64">
        <v>36.51</v>
      </c>
      <c r="AS64">
        <v>26.9</v>
      </c>
      <c r="AT64">
        <v>20.18</v>
      </c>
      <c r="AU64">
        <v>28.82</v>
      </c>
      <c r="AV64">
        <v>48.04</v>
      </c>
      <c r="AW64">
        <v>48.04</v>
      </c>
      <c r="AX64">
        <v>0</v>
      </c>
      <c r="AY64">
        <v>0</v>
      </c>
      <c r="AZ64">
        <v>0</v>
      </c>
      <c r="BA64">
        <v>48.04</v>
      </c>
      <c r="BB64">
        <v>4.8</v>
      </c>
      <c r="BC64">
        <v>58.33</v>
      </c>
    </row>
    <row r="65" spans="7:55">
      <c r="G65" t="s">
        <v>107</v>
      </c>
      <c r="H65" s="74">
        <v>239.90999999999997</v>
      </c>
      <c r="I65" s="47">
        <v>0</v>
      </c>
      <c r="J65" s="47">
        <v>53.85</v>
      </c>
      <c r="K65" s="47">
        <v>220.98000000000002</v>
      </c>
      <c r="L65" s="47">
        <v>26.889999999999997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24.5</v>
      </c>
      <c r="X65">
        <v>0</v>
      </c>
      <c r="Y65">
        <v>5.76</v>
      </c>
      <c r="Z65">
        <v>23.54</v>
      </c>
      <c r="AA65">
        <v>0.67</v>
      </c>
      <c r="AB65">
        <v>14.41</v>
      </c>
      <c r="AC65">
        <v>28.82</v>
      </c>
      <c r="AD65">
        <v>16.329999999999998</v>
      </c>
      <c r="AE65">
        <v>0</v>
      </c>
      <c r="AF65">
        <v>36.51</v>
      </c>
      <c r="AG65">
        <v>1.74</v>
      </c>
      <c r="AH65">
        <v>43.24</v>
      </c>
      <c r="AI65">
        <v>8.65</v>
      </c>
      <c r="AJ65">
        <v>19.22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4.8</v>
      </c>
      <c r="AR65">
        <v>36.51</v>
      </c>
      <c r="AS65">
        <v>26.9</v>
      </c>
      <c r="AT65">
        <v>20.18</v>
      </c>
      <c r="AU65">
        <v>28.82</v>
      </c>
      <c r="AV65">
        <v>48.04</v>
      </c>
      <c r="AW65">
        <v>48.04</v>
      </c>
      <c r="AX65">
        <v>0</v>
      </c>
      <c r="AY65">
        <v>0</v>
      </c>
      <c r="AZ65">
        <v>0</v>
      </c>
      <c r="BA65">
        <v>48.04</v>
      </c>
      <c r="BB65">
        <v>4.8</v>
      </c>
      <c r="BC65">
        <v>52.11</v>
      </c>
    </row>
    <row r="66" spans="7:55">
      <c r="G66" t="s">
        <v>108</v>
      </c>
      <c r="H66" s="74">
        <v>239.90999999999997</v>
      </c>
      <c r="I66" s="47">
        <v>0</v>
      </c>
      <c r="J66" s="47">
        <v>47.59</v>
      </c>
      <c r="K66" s="47">
        <v>211.47</v>
      </c>
      <c r="L66" s="47">
        <v>26.889999999999997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20.18</v>
      </c>
      <c r="X66">
        <v>0</v>
      </c>
      <c r="Y66">
        <v>5.76</v>
      </c>
      <c r="Z66">
        <v>18.350000000000001</v>
      </c>
      <c r="AA66">
        <v>0.67</v>
      </c>
      <c r="AB66">
        <v>14.41</v>
      </c>
      <c r="AC66">
        <v>28.82</v>
      </c>
      <c r="AD66">
        <v>16.329999999999998</v>
      </c>
      <c r="AE66">
        <v>0</v>
      </c>
      <c r="AF66">
        <v>36.51</v>
      </c>
      <c r="AG66">
        <v>1.74</v>
      </c>
      <c r="AH66">
        <v>43.24</v>
      </c>
      <c r="AI66">
        <v>8.65</v>
      </c>
      <c r="AJ66">
        <v>19.22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4.8</v>
      </c>
      <c r="AR66">
        <v>36.51</v>
      </c>
      <c r="AS66">
        <v>26.9</v>
      </c>
      <c r="AT66">
        <v>20.18</v>
      </c>
      <c r="AU66">
        <v>28.82</v>
      </c>
      <c r="AV66">
        <v>48.04</v>
      </c>
      <c r="AW66">
        <v>48.04</v>
      </c>
      <c r="AX66">
        <v>0</v>
      </c>
      <c r="AY66">
        <v>0</v>
      </c>
      <c r="AZ66">
        <v>0</v>
      </c>
      <c r="BA66">
        <v>48.04</v>
      </c>
      <c r="BB66">
        <v>4.8</v>
      </c>
      <c r="BC66">
        <v>45.85</v>
      </c>
    </row>
    <row r="67" spans="7:55">
      <c r="G67" t="s">
        <v>109</v>
      </c>
      <c r="H67" s="74">
        <v>239.71999999999997</v>
      </c>
      <c r="I67" s="47">
        <v>0</v>
      </c>
      <c r="J67" s="47">
        <v>40.690000000000005</v>
      </c>
      <c r="K67" s="47">
        <v>218.39000000000001</v>
      </c>
      <c r="L67" s="47">
        <v>24.969999999999995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18.260000000000002</v>
      </c>
      <c r="X67">
        <v>0</v>
      </c>
      <c r="Y67">
        <v>5.76</v>
      </c>
      <c r="Z67">
        <v>27.19</v>
      </c>
      <c r="AA67">
        <v>0.48</v>
      </c>
      <c r="AB67">
        <v>14.41</v>
      </c>
      <c r="AC67">
        <v>28.82</v>
      </c>
      <c r="AD67">
        <v>16.329999999999998</v>
      </c>
      <c r="AE67">
        <v>0</v>
      </c>
      <c r="AF67">
        <v>36.51</v>
      </c>
      <c r="AG67">
        <v>1.74</v>
      </c>
      <c r="AH67">
        <v>43.24</v>
      </c>
      <c r="AI67">
        <v>8.65</v>
      </c>
      <c r="AJ67">
        <v>19.22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4.8</v>
      </c>
      <c r="AR67">
        <v>36.51</v>
      </c>
      <c r="AS67">
        <v>26.9</v>
      </c>
      <c r="AT67">
        <v>20.18</v>
      </c>
      <c r="AU67">
        <v>28.82</v>
      </c>
      <c r="AV67">
        <v>48.04</v>
      </c>
      <c r="AW67">
        <v>48.04</v>
      </c>
      <c r="AX67">
        <v>0</v>
      </c>
      <c r="AY67">
        <v>0</v>
      </c>
      <c r="AZ67">
        <v>0</v>
      </c>
      <c r="BA67">
        <v>48.04</v>
      </c>
      <c r="BB67">
        <v>2.88</v>
      </c>
      <c r="BC67">
        <v>38.950000000000003</v>
      </c>
    </row>
    <row r="68" spans="7:55">
      <c r="G68" t="s">
        <v>110</v>
      </c>
      <c r="H68" s="74">
        <v>239.71999999999997</v>
      </c>
      <c r="I68" s="47">
        <v>0</v>
      </c>
      <c r="J68" s="47">
        <v>33.74</v>
      </c>
      <c r="K68" s="47">
        <v>208.68</v>
      </c>
      <c r="L68" s="47">
        <v>24.969999999999995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13.45</v>
      </c>
      <c r="X68">
        <v>0</v>
      </c>
      <c r="Y68">
        <v>5.76</v>
      </c>
      <c r="Z68">
        <v>22.29</v>
      </c>
      <c r="AA68">
        <v>0.48</v>
      </c>
      <c r="AB68">
        <v>14.41</v>
      </c>
      <c r="AC68">
        <v>28.82</v>
      </c>
      <c r="AD68">
        <v>16.329999999999998</v>
      </c>
      <c r="AE68">
        <v>0</v>
      </c>
      <c r="AF68">
        <v>36.51</v>
      </c>
      <c r="AG68">
        <v>1.74</v>
      </c>
      <c r="AH68">
        <v>43.24</v>
      </c>
      <c r="AI68">
        <v>8.65</v>
      </c>
      <c r="AJ68">
        <v>19.22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4.8</v>
      </c>
      <c r="AR68">
        <v>36.51</v>
      </c>
      <c r="AS68">
        <v>26.9</v>
      </c>
      <c r="AT68">
        <v>20.18</v>
      </c>
      <c r="AU68">
        <v>28.82</v>
      </c>
      <c r="AV68">
        <v>48.04</v>
      </c>
      <c r="AW68">
        <v>48.04</v>
      </c>
      <c r="AX68">
        <v>0</v>
      </c>
      <c r="AY68">
        <v>0</v>
      </c>
      <c r="AZ68">
        <v>0</v>
      </c>
      <c r="BA68">
        <v>48.04</v>
      </c>
      <c r="BB68">
        <v>2.88</v>
      </c>
      <c r="BC68">
        <v>32</v>
      </c>
    </row>
    <row r="69" spans="7:55">
      <c r="G69" t="s">
        <v>111</v>
      </c>
      <c r="H69" s="74">
        <v>239.71999999999997</v>
      </c>
      <c r="I69" s="47">
        <v>0</v>
      </c>
      <c r="J69" s="47">
        <v>26.81</v>
      </c>
      <c r="K69" s="47">
        <v>204.84</v>
      </c>
      <c r="L69" s="47">
        <v>24.969999999999995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8.65</v>
      </c>
      <c r="X69">
        <v>0</v>
      </c>
      <c r="Y69">
        <v>5.76</v>
      </c>
      <c r="Z69">
        <v>17.489999999999998</v>
      </c>
      <c r="AA69">
        <v>0.48</v>
      </c>
      <c r="AB69">
        <v>14.41</v>
      </c>
      <c r="AC69">
        <v>28.82</v>
      </c>
      <c r="AD69">
        <v>16.329999999999998</v>
      </c>
      <c r="AE69">
        <v>0</v>
      </c>
      <c r="AF69">
        <v>36.51</v>
      </c>
      <c r="AG69">
        <v>1.74</v>
      </c>
      <c r="AH69">
        <v>43.24</v>
      </c>
      <c r="AI69">
        <v>14.41</v>
      </c>
      <c r="AJ69">
        <v>19.22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4.8</v>
      </c>
      <c r="AR69">
        <v>36.51</v>
      </c>
      <c r="AS69">
        <v>26.9</v>
      </c>
      <c r="AT69">
        <v>20.18</v>
      </c>
      <c r="AU69">
        <v>28.82</v>
      </c>
      <c r="AV69">
        <v>48.04</v>
      </c>
      <c r="AW69">
        <v>48.04</v>
      </c>
      <c r="AX69">
        <v>0</v>
      </c>
      <c r="AY69">
        <v>0</v>
      </c>
      <c r="AZ69">
        <v>0</v>
      </c>
      <c r="BA69">
        <v>48.04</v>
      </c>
      <c r="BB69">
        <v>2.88</v>
      </c>
      <c r="BC69">
        <v>25.07</v>
      </c>
    </row>
    <row r="70" spans="7:55">
      <c r="G70" t="s">
        <v>112</v>
      </c>
      <c r="H70" s="74">
        <v>239.71999999999997</v>
      </c>
      <c r="I70" s="47">
        <v>0</v>
      </c>
      <c r="J70" s="47">
        <v>19.849999999999998</v>
      </c>
      <c r="K70" s="47">
        <v>173.9</v>
      </c>
      <c r="L70" s="47">
        <v>24.969999999999995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5.76</v>
      </c>
      <c r="Z70">
        <v>0</v>
      </c>
      <c r="AA70">
        <v>0.48</v>
      </c>
      <c r="AB70">
        <v>14.41</v>
      </c>
      <c r="AC70">
        <v>28.82</v>
      </c>
      <c r="AD70">
        <v>16.329999999999998</v>
      </c>
      <c r="AE70">
        <v>0</v>
      </c>
      <c r="AF70">
        <v>36.51</v>
      </c>
      <c r="AG70">
        <v>1.74</v>
      </c>
      <c r="AH70">
        <v>43.24</v>
      </c>
      <c r="AI70">
        <v>14.41</v>
      </c>
      <c r="AJ70">
        <v>19.22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36.51</v>
      </c>
      <c r="AS70">
        <v>26.9</v>
      </c>
      <c r="AT70">
        <v>20.18</v>
      </c>
      <c r="AU70">
        <v>28.82</v>
      </c>
      <c r="AV70">
        <v>48.04</v>
      </c>
      <c r="AW70">
        <v>48.04</v>
      </c>
      <c r="AX70">
        <v>0</v>
      </c>
      <c r="AY70">
        <v>0</v>
      </c>
      <c r="AZ70">
        <v>0</v>
      </c>
      <c r="BA70">
        <v>48.04</v>
      </c>
      <c r="BB70">
        <v>2.88</v>
      </c>
      <c r="BC70">
        <v>18.11</v>
      </c>
    </row>
    <row r="71" spans="7:55">
      <c r="G71" t="s">
        <v>113</v>
      </c>
      <c r="H71" s="74">
        <v>239.71999999999997</v>
      </c>
      <c r="I71" s="47">
        <v>0</v>
      </c>
      <c r="J71" s="47">
        <v>15.63</v>
      </c>
      <c r="K71" s="47">
        <v>173.9</v>
      </c>
      <c r="L71" s="47">
        <v>23.049999999999997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5.76</v>
      </c>
      <c r="Z71">
        <v>0</v>
      </c>
      <c r="AA71">
        <v>0.48</v>
      </c>
      <c r="AB71">
        <v>14.41</v>
      </c>
      <c r="AC71">
        <v>28.82</v>
      </c>
      <c r="AD71">
        <v>16.329999999999998</v>
      </c>
      <c r="AE71">
        <v>0</v>
      </c>
      <c r="AF71">
        <v>36.51</v>
      </c>
      <c r="AG71">
        <v>1.74</v>
      </c>
      <c r="AH71">
        <v>43.24</v>
      </c>
      <c r="AI71">
        <v>14.41</v>
      </c>
      <c r="AJ71">
        <v>19.22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36.51</v>
      </c>
      <c r="AS71">
        <v>26.9</v>
      </c>
      <c r="AT71">
        <v>20.18</v>
      </c>
      <c r="AU71">
        <v>28.82</v>
      </c>
      <c r="AV71">
        <v>48.04</v>
      </c>
      <c r="AW71">
        <v>48.04</v>
      </c>
      <c r="AX71">
        <v>0</v>
      </c>
      <c r="AY71">
        <v>0</v>
      </c>
      <c r="AZ71">
        <v>0</v>
      </c>
      <c r="BA71">
        <v>48.04</v>
      </c>
      <c r="BB71">
        <v>0.96</v>
      </c>
      <c r="BC71">
        <v>13.89</v>
      </c>
    </row>
    <row r="72" spans="7:55">
      <c r="G72" t="s">
        <v>114</v>
      </c>
      <c r="H72" s="74">
        <v>239.71999999999997</v>
      </c>
      <c r="I72" s="47">
        <v>0</v>
      </c>
      <c r="J72" s="47">
        <v>11.450000000000001</v>
      </c>
      <c r="K72" s="47">
        <v>173.9</v>
      </c>
      <c r="L72" s="47">
        <v>23.049999999999997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5.76</v>
      </c>
      <c r="Z72">
        <v>0</v>
      </c>
      <c r="AA72">
        <v>0.48</v>
      </c>
      <c r="AB72">
        <v>14.41</v>
      </c>
      <c r="AC72">
        <v>28.82</v>
      </c>
      <c r="AD72">
        <v>16.329999999999998</v>
      </c>
      <c r="AE72">
        <v>0</v>
      </c>
      <c r="AF72">
        <v>36.51</v>
      </c>
      <c r="AG72">
        <v>1.74</v>
      </c>
      <c r="AH72">
        <v>43.24</v>
      </c>
      <c r="AI72">
        <v>14.41</v>
      </c>
      <c r="AJ72">
        <v>19.22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36.51</v>
      </c>
      <c r="AS72">
        <v>26.9</v>
      </c>
      <c r="AT72">
        <v>20.18</v>
      </c>
      <c r="AU72">
        <v>28.82</v>
      </c>
      <c r="AV72">
        <v>48.04</v>
      </c>
      <c r="AW72">
        <v>48.04</v>
      </c>
      <c r="AX72">
        <v>0</v>
      </c>
      <c r="AY72">
        <v>0</v>
      </c>
      <c r="AZ72">
        <v>0</v>
      </c>
      <c r="BA72">
        <v>48.04</v>
      </c>
      <c r="BB72">
        <v>0.96</v>
      </c>
      <c r="BC72">
        <v>9.7100000000000009</v>
      </c>
    </row>
    <row r="73" spans="7:55">
      <c r="G73" t="s">
        <v>115</v>
      </c>
      <c r="H73" s="74">
        <v>239.71999999999997</v>
      </c>
      <c r="I73" s="47">
        <v>0</v>
      </c>
      <c r="J73" s="47">
        <v>7.25</v>
      </c>
      <c r="K73" s="47">
        <v>173.9</v>
      </c>
      <c r="L73" s="47">
        <v>23.049999999999997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5.76</v>
      </c>
      <c r="Z73">
        <v>0</v>
      </c>
      <c r="AA73">
        <v>0.48</v>
      </c>
      <c r="AB73">
        <v>14.41</v>
      </c>
      <c r="AC73">
        <v>28.82</v>
      </c>
      <c r="AD73">
        <v>16.329999999999998</v>
      </c>
      <c r="AE73">
        <v>0</v>
      </c>
      <c r="AF73">
        <v>36.51</v>
      </c>
      <c r="AG73">
        <v>1.74</v>
      </c>
      <c r="AH73">
        <v>43.24</v>
      </c>
      <c r="AI73">
        <v>14.41</v>
      </c>
      <c r="AJ73">
        <v>19.22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36.51</v>
      </c>
      <c r="AS73">
        <v>26.9</v>
      </c>
      <c r="AT73">
        <v>20.18</v>
      </c>
      <c r="AU73">
        <v>28.82</v>
      </c>
      <c r="AV73">
        <v>48.04</v>
      </c>
      <c r="AW73">
        <v>48.04</v>
      </c>
      <c r="AX73">
        <v>0</v>
      </c>
      <c r="AY73">
        <v>0</v>
      </c>
      <c r="AZ73">
        <v>0</v>
      </c>
      <c r="BA73">
        <v>48.04</v>
      </c>
      <c r="BB73">
        <v>0.96</v>
      </c>
      <c r="BC73">
        <v>5.51</v>
      </c>
    </row>
    <row r="74" spans="7:55">
      <c r="G74" t="s">
        <v>116</v>
      </c>
      <c r="H74" s="74">
        <v>239.71999999999997</v>
      </c>
      <c r="I74" s="47">
        <v>0</v>
      </c>
      <c r="J74" s="47">
        <v>3.1</v>
      </c>
      <c r="K74" s="47">
        <v>173.9</v>
      </c>
      <c r="L74" s="47">
        <v>23.049999999999997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5.76</v>
      </c>
      <c r="Z74">
        <v>0</v>
      </c>
      <c r="AA74">
        <v>0.48</v>
      </c>
      <c r="AB74">
        <v>14.41</v>
      </c>
      <c r="AC74">
        <v>28.82</v>
      </c>
      <c r="AD74">
        <v>16.329999999999998</v>
      </c>
      <c r="AE74">
        <v>0</v>
      </c>
      <c r="AF74">
        <v>36.51</v>
      </c>
      <c r="AG74">
        <v>1.74</v>
      </c>
      <c r="AH74">
        <v>43.24</v>
      </c>
      <c r="AI74">
        <v>14.41</v>
      </c>
      <c r="AJ74">
        <v>19.22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36.51</v>
      </c>
      <c r="AS74">
        <v>26.9</v>
      </c>
      <c r="AT74">
        <v>20.18</v>
      </c>
      <c r="AU74">
        <v>28.82</v>
      </c>
      <c r="AV74">
        <v>48.04</v>
      </c>
      <c r="AW74">
        <v>48.04</v>
      </c>
      <c r="AX74">
        <v>0</v>
      </c>
      <c r="AY74">
        <v>0</v>
      </c>
      <c r="AZ74">
        <v>0</v>
      </c>
      <c r="BA74">
        <v>48.04</v>
      </c>
      <c r="BB74">
        <v>0.96</v>
      </c>
      <c r="BC74">
        <v>1.36</v>
      </c>
    </row>
    <row r="75" spans="7:55">
      <c r="G75" t="s">
        <v>117</v>
      </c>
      <c r="H75" s="74">
        <v>239.71999999999997</v>
      </c>
      <c r="I75" s="47">
        <v>0</v>
      </c>
      <c r="J75" s="47">
        <v>2.5099999999999998</v>
      </c>
      <c r="K75" s="47">
        <v>173.9</v>
      </c>
      <c r="L75" s="47">
        <v>22.089999999999996</v>
      </c>
      <c r="M75" s="75">
        <v>0</v>
      </c>
      <c r="N75" s="74">
        <v>86.47</v>
      </c>
      <c r="O75" s="47">
        <v>182.54999999999998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38.43</v>
      </c>
      <c r="Y75">
        <v>5.76</v>
      </c>
      <c r="Z75">
        <v>0</v>
      </c>
      <c r="AA75">
        <v>0.48</v>
      </c>
      <c r="AB75">
        <v>14.41</v>
      </c>
      <c r="AC75">
        <v>28.82</v>
      </c>
      <c r="AD75">
        <v>16.329999999999998</v>
      </c>
      <c r="AE75">
        <v>38.43</v>
      </c>
      <c r="AF75">
        <v>36.51</v>
      </c>
      <c r="AG75">
        <v>1.74</v>
      </c>
      <c r="AH75">
        <v>43.24</v>
      </c>
      <c r="AI75">
        <v>14.41</v>
      </c>
      <c r="AJ75">
        <v>19.22</v>
      </c>
      <c r="AK75">
        <v>0</v>
      </c>
      <c r="AL75">
        <v>0</v>
      </c>
      <c r="AM75">
        <v>67.260000000000005</v>
      </c>
      <c r="AN75">
        <v>48.04</v>
      </c>
      <c r="AO75">
        <v>0</v>
      </c>
      <c r="AP75">
        <v>0</v>
      </c>
      <c r="AQ75">
        <v>0</v>
      </c>
      <c r="AR75">
        <v>36.51</v>
      </c>
      <c r="AS75">
        <v>26.9</v>
      </c>
      <c r="AT75">
        <v>20.18</v>
      </c>
      <c r="AU75">
        <v>28.82</v>
      </c>
      <c r="AV75">
        <v>48.04</v>
      </c>
      <c r="AW75">
        <v>48.04</v>
      </c>
      <c r="AX75">
        <v>28.82</v>
      </c>
      <c r="AY75">
        <v>48.04</v>
      </c>
      <c r="AZ75">
        <v>0</v>
      </c>
      <c r="BA75">
        <v>48.04</v>
      </c>
      <c r="BB75">
        <v>0</v>
      </c>
      <c r="BC75">
        <v>0.77</v>
      </c>
    </row>
    <row r="76" spans="7:55">
      <c r="G76" t="s">
        <v>118</v>
      </c>
      <c r="H76" s="74">
        <v>239.71999999999997</v>
      </c>
      <c r="I76" s="47">
        <v>0</v>
      </c>
      <c r="J76" s="47">
        <v>2.09</v>
      </c>
      <c r="K76" s="47">
        <v>173.9</v>
      </c>
      <c r="L76" s="47">
        <v>22.089999999999996</v>
      </c>
      <c r="M76" s="75">
        <v>0</v>
      </c>
      <c r="N76" s="74">
        <v>86.47</v>
      </c>
      <c r="O76" s="47">
        <v>182.54999999999998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38.43</v>
      </c>
      <c r="Y76">
        <v>5.76</v>
      </c>
      <c r="Z76">
        <v>0</v>
      </c>
      <c r="AA76">
        <v>0.48</v>
      </c>
      <c r="AB76">
        <v>14.41</v>
      </c>
      <c r="AC76">
        <v>28.82</v>
      </c>
      <c r="AD76">
        <v>16.329999999999998</v>
      </c>
      <c r="AE76">
        <v>38.43</v>
      </c>
      <c r="AF76">
        <v>36.51</v>
      </c>
      <c r="AG76">
        <v>1.74</v>
      </c>
      <c r="AH76">
        <v>43.24</v>
      </c>
      <c r="AI76">
        <v>14.41</v>
      </c>
      <c r="AJ76">
        <v>19.22</v>
      </c>
      <c r="AK76">
        <v>0</v>
      </c>
      <c r="AL76">
        <v>0</v>
      </c>
      <c r="AM76">
        <v>67.260000000000005</v>
      </c>
      <c r="AN76">
        <v>48.04</v>
      </c>
      <c r="AO76">
        <v>0</v>
      </c>
      <c r="AP76">
        <v>0</v>
      </c>
      <c r="AQ76">
        <v>0</v>
      </c>
      <c r="AR76">
        <v>36.51</v>
      </c>
      <c r="AS76">
        <v>26.9</v>
      </c>
      <c r="AT76">
        <v>20.18</v>
      </c>
      <c r="AU76">
        <v>28.82</v>
      </c>
      <c r="AV76">
        <v>48.04</v>
      </c>
      <c r="AW76">
        <v>48.04</v>
      </c>
      <c r="AX76">
        <v>28.82</v>
      </c>
      <c r="AY76">
        <v>48.04</v>
      </c>
      <c r="AZ76">
        <v>0</v>
      </c>
      <c r="BA76">
        <v>48.04</v>
      </c>
      <c r="BB76">
        <v>0</v>
      </c>
      <c r="BC76">
        <v>0.35</v>
      </c>
    </row>
    <row r="77" spans="7:55">
      <c r="G77" t="s">
        <v>119</v>
      </c>
      <c r="H77" s="74">
        <v>239.71999999999997</v>
      </c>
      <c r="I77" s="47">
        <v>0</v>
      </c>
      <c r="J77" s="47">
        <v>1.74</v>
      </c>
      <c r="K77" s="47">
        <v>173.9</v>
      </c>
      <c r="L77" s="47">
        <v>22.089999999999996</v>
      </c>
      <c r="M77" s="75">
        <v>0</v>
      </c>
      <c r="N77" s="74">
        <v>86.47</v>
      </c>
      <c r="O77" s="47">
        <v>182.54999999999998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38.43</v>
      </c>
      <c r="Y77">
        <v>5.76</v>
      </c>
      <c r="Z77">
        <v>0</v>
      </c>
      <c r="AA77">
        <v>0.48</v>
      </c>
      <c r="AB77">
        <v>14.41</v>
      </c>
      <c r="AC77">
        <v>28.82</v>
      </c>
      <c r="AD77">
        <v>16.329999999999998</v>
      </c>
      <c r="AE77">
        <v>38.43</v>
      </c>
      <c r="AF77">
        <v>36.51</v>
      </c>
      <c r="AG77">
        <v>1.74</v>
      </c>
      <c r="AH77">
        <v>43.24</v>
      </c>
      <c r="AI77">
        <v>14.41</v>
      </c>
      <c r="AJ77">
        <v>19.22</v>
      </c>
      <c r="AK77">
        <v>0</v>
      </c>
      <c r="AL77">
        <v>0</v>
      </c>
      <c r="AM77">
        <v>67.260000000000005</v>
      </c>
      <c r="AN77">
        <v>48.04</v>
      </c>
      <c r="AO77">
        <v>0</v>
      </c>
      <c r="AP77">
        <v>0</v>
      </c>
      <c r="AQ77">
        <v>0</v>
      </c>
      <c r="AR77">
        <v>36.51</v>
      </c>
      <c r="AS77">
        <v>26.9</v>
      </c>
      <c r="AT77">
        <v>20.18</v>
      </c>
      <c r="AU77">
        <v>28.82</v>
      </c>
      <c r="AV77">
        <v>48.04</v>
      </c>
      <c r="AW77">
        <v>48.04</v>
      </c>
      <c r="AX77">
        <v>28.82</v>
      </c>
      <c r="AY77">
        <v>48.04</v>
      </c>
      <c r="AZ77">
        <v>0</v>
      </c>
      <c r="BA77">
        <v>48.04</v>
      </c>
      <c r="BB77">
        <v>0</v>
      </c>
      <c r="BC77">
        <v>0</v>
      </c>
    </row>
    <row r="78" spans="7:55">
      <c r="G78" t="s">
        <v>120</v>
      </c>
      <c r="H78" s="74">
        <v>239.71999999999997</v>
      </c>
      <c r="I78" s="47">
        <v>0</v>
      </c>
      <c r="J78" s="47">
        <v>1.74</v>
      </c>
      <c r="K78" s="47">
        <v>173.9</v>
      </c>
      <c r="L78" s="47">
        <v>22.089999999999996</v>
      </c>
      <c r="M78" s="75">
        <v>0</v>
      </c>
      <c r="N78" s="74">
        <v>86.47</v>
      </c>
      <c r="O78" s="47">
        <v>182.54999999999998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38.43</v>
      </c>
      <c r="Y78">
        <v>5.76</v>
      </c>
      <c r="Z78">
        <v>0</v>
      </c>
      <c r="AA78">
        <v>0.48</v>
      </c>
      <c r="AB78">
        <v>14.41</v>
      </c>
      <c r="AC78">
        <v>28.82</v>
      </c>
      <c r="AD78">
        <v>16.329999999999998</v>
      </c>
      <c r="AE78">
        <v>38.43</v>
      </c>
      <c r="AF78">
        <v>36.51</v>
      </c>
      <c r="AG78">
        <v>1.74</v>
      </c>
      <c r="AH78">
        <v>43.24</v>
      </c>
      <c r="AI78">
        <v>14.41</v>
      </c>
      <c r="AJ78">
        <v>19.22</v>
      </c>
      <c r="AK78">
        <v>0</v>
      </c>
      <c r="AL78">
        <v>0</v>
      </c>
      <c r="AM78">
        <v>67.260000000000005</v>
      </c>
      <c r="AN78">
        <v>48.04</v>
      </c>
      <c r="AO78">
        <v>0</v>
      </c>
      <c r="AP78">
        <v>0</v>
      </c>
      <c r="AQ78">
        <v>0</v>
      </c>
      <c r="AR78">
        <v>36.51</v>
      </c>
      <c r="AS78">
        <v>26.9</v>
      </c>
      <c r="AT78">
        <v>20.18</v>
      </c>
      <c r="AU78">
        <v>28.82</v>
      </c>
      <c r="AV78">
        <v>48.04</v>
      </c>
      <c r="AW78">
        <v>48.04</v>
      </c>
      <c r="AX78">
        <v>28.82</v>
      </c>
      <c r="AY78">
        <v>48.04</v>
      </c>
      <c r="AZ78">
        <v>0</v>
      </c>
      <c r="BA78">
        <v>48.04</v>
      </c>
      <c r="BB78">
        <v>0</v>
      </c>
      <c r="BC78">
        <v>0</v>
      </c>
    </row>
    <row r="79" spans="7:55">
      <c r="G79" t="s">
        <v>121</v>
      </c>
      <c r="H79" s="74">
        <v>239.81999999999996</v>
      </c>
      <c r="I79" s="47">
        <v>0</v>
      </c>
      <c r="J79" s="47">
        <v>1.74</v>
      </c>
      <c r="K79" s="47">
        <v>168.14000000000001</v>
      </c>
      <c r="L79" s="47">
        <v>22.089999999999996</v>
      </c>
      <c r="M79" s="75">
        <v>0</v>
      </c>
      <c r="N79" s="74">
        <v>86.47</v>
      </c>
      <c r="O79" s="47">
        <v>182.54999999999998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38.43</v>
      </c>
      <c r="Y79">
        <v>5.76</v>
      </c>
      <c r="Z79">
        <v>0</v>
      </c>
      <c r="AA79">
        <v>0.57999999999999996</v>
      </c>
      <c r="AB79">
        <v>14.41</v>
      </c>
      <c r="AC79">
        <v>28.82</v>
      </c>
      <c r="AD79">
        <v>16.329999999999998</v>
      </c>
      <c r="AE79">
        <v>38.43</v>
      </c>
      <c r="AF79">
        <v>36.51</v>
      </c>
      <c r="AG79">
        <v>1.74</v>
      </c>
      <c r="AH79">
        <v>43.24</v>
      </c>
      <c r="AI79">
        <v>8.65</v>
      </c>
      <c r="AJ79">
        <v>19.22</v>
      </c>
      <c r="AK79">
        <v>0</v>
      </c>
      <c r="AL79">
        <v>0</v>
      </c>
      <c r="AM79">
        <v>67.260000000000005</v>
      </c>
      <c r="AN79">
        <v>48.04</v>
      </c>
      <c r="AO79">
        <v>0</v>
      </c>
      <c r="AP79">
        <v>0</v>
      </c>
      <c r="AQ79">
        <v>0</v>
      </c>
      <c r="AR79">
        <v>36.51</v>
      </c>
      <c r="AS79">
        <v>26.9</v>
      </c>
      <c r="AT79">
        <v>20.18</v>
      </c>
      <c r="AU79">
        <v>28.82</v>
      </c>
      <c r="AV79">
        <v>48.04</v>
      </c>
      <c r="AW79">
        <v>48.04</v>
      </c>
      <c r="AX79">
        <v>28.82</v>
      </c>
      <c r="AY79">
        <v>48.04</v>
      </c>
      <c r="AZ79">
        <v>0</v>
      </c>
      <c r="BA79">
        <v>48.04</v>
      </c>
      <c r="BB79">
        <v>0</v>
      </c>
      <c r="BC79">
        <v>0</v>
      </c>
    </row>
    <row r="80" spans="7:55">
      <c r="G80" t="s">
        <v>122</v>
      </c>
      <c r="H80" s="74">
        <v>239.81999999999996</v>
      </c>
      <c r="I80" s="47">
        <v>0</v>
      </c>
      <c r="J80" s="47">
        <v>1.74</v>
      </c>
      <c r="K80" s="47">
        <v>168.14000000000001</v>
      </c>
      <c r="L80" s="47">
        <v>22.089999999999996</v>
      </c>
      <c r="M80" s="75">
        <v>0</v>
      </c>
      <c r="N80" s="74">
        <v>86.47</v>
      </c>
      <c r="O80" s="47">
        <v>182.54999999999998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38.43</v>
      </c>
      <c r="Y80">
        <v>5.76</v>
      </c>
      <c r="Z80">
        <v>0</v>
      </c>
      <c r="AA80">
        <v>0.57999999999999996</v>
      </c>
      <c r="AB80">
        <v>14.41</v>
      </c>
      <c r="AC80">
        <v>28.82</v>
      </c>
      <c r="AD80">
        <v>16.329999999999998</v>
      </c>
      <c r="AE80">
        <v>38.43</v>
      </c>
      <c r="AF80">
        <v>36.51</v>
      </c>
      <c r="AG80">
        <v>1.74</v>
      </c>
      <c r="AH80">
        <v>43.24</v>
      </c>
      <c r="AI80">
        <v>8.65</v>
      </c>
      <c r="AJ80">
        <v>19.22</v>
      </c>
      <c r="AK80">
        <v>0</v>
      </c>
      <c r="AL80">
        <v>0</v>
      </c>
      <c r="AM80">
        <v>67.260000000000005</v>
      </c>
      <c r="AN80">
        <v>48.04</v>
      </c>
      <c r="AO80">
        <v>0</v>
      </c>
      <c r="AP80">
        <v>0</v>
      </c>
      <c r="AQ80">
        <v>0</v>
      </c>
      <c r="AR80">
        <v>36.51</v>
      </c>
      <c r="AS80">
        <v>26.9</v>
      </c>
      <c r="AT80">
        <v>20.18</v>
      </c>
      <c r="AU80">
        <v>28.82</v>
      </c>
      <c r="AV80">
        <v>48.04</v>
      </c>
      <c r="AW80">
        <v>48.04</v>
      </c>
      <c r="AX80">
        <v>28.82</v>
      </c>
      <c r="AY80">
        <v>48.04</v>
      </c>
      <c r="AZ80">
        <v>0</v>
      </c>
      <c r="BA80">
        <v>48.04</v>
      </c>
      <c r="BB80">
        <v>0</v>
      </c>
      <c r="BC80">
        <v>0</v>
      </c>
    </row>
    <row r="81" spans="7:55">
      <c r="G81" t="s">
        <v>123</v>
      </c>
      <c r="H81" s="74">
        <v>239.81999999999996</v>
      </c>
      <c r="I81" s="47">
        <v>0</v>
      </c>
      <c r="J81" s="47">
        <v>1.74</v>
      </c>
      <c r="K81" s="47">
        <v>168.14000000000001</v>
      </c>
      <c r="L81" s="47">
        <v>22.089999999999996</v>
      </c>
      <c r="M81" s="75">
        <v>0</v>
      </c>
      <c r="N81" s="74">
        <v>86.47</v>
      </c>
      <c r="O81" s="47">
        <v>182.54999999999998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38.43</v>
      </c>
      <c r="Y81">
        <v>5.76</v>
      </c>
      <c r="Z81">
        <v>0</v>
      </c>
      <c r="AA81">
        <v>0.57999999999999996</v>
      </c>
      <c r="AB81">
        <v>14.41</v>
      </c>
      <c r="AC81">
        <v>28.82</v>
      </c>
      <c r="AD81">
        <v>16.329999999999998</v>
      </c>
      <c r="AE81">
        <v>38.43</v>
      </c>
      <c r="AF81">
        <v>36.51</v>
      </c>
      <c r="AG81">
        <v>1.74</v>
      </c>
      <c r="AH81">
        <v>43.24</v>
      </c>
      <c r="AI81">
        <v>8.65</v>
      </c>
      <c r="AJ81">
        <v>19.22</v>
      </c>
      <c r="AK81">
        <v>0</v>
      </c>
      <c r="AL81">
        <v>0</v>
      </c>
      <c r="AM81">
        <v>67.260000000000005</v>
      </c>
      <c r="AN81">
        <v>48.04</v>
      </c>
      <c r="AO81">
        <v>0</v>
      </c>
      <c r="AP81">
        <v>0</v>
      </c>
      <c r="AQ81">
        <v>0</v>
      </c>
      <c r="AR81">
        <v>36.51</v>
      </c>
      <c r="AS81">
        <v>26.9</v>
      </c>
      <c r="AT81">
        <v>20.18</v>
      </c>
      <c r="AU81">
        <v>28.82</v>
      </c>
      <c r="AV81">
        <v>48.04</v>
      </c>
      <c r="AW81">
        <v>48.04</v>
      </c>
      <c r="AX81">
        <v>28.82</v>
      </c>
      <c r="AY81">
        <v>48.04</v>
      </c>
      <c r="AZ81">
        <v>0</v>
      </c>
      <c r="BA81">
        <v>48.04</v>
      </c>
      <c r="BB81">
        <v>0</v>
      </c>
      <c r="BC81">
        <v>0</v>
      </c>
    </row>
    <row r="82" spans="7:55">
      <c r="G82" t="s">
        <v>124</v>
      </c>
      <c r="H82" s="74">
        <v>239.81999999999996</v>
      </c>
      <c r="I82" s="47">
        <v>0</v>
      </c>
      <c r="J82" s="47">
        <v>1.74</v>
      </c>
      <c r="K82" s="47">
        <v>168.14000000000001</v>
      </c>
      <c r="L82" s="47">
        <v>22.089999999999996</v>
      </c>
      <c r="M82" s="75">
        <v>0</v>
      </c>
      <c r="N82" s="74">
        <v>86.47</v>
      </c>
      <c r="O82" s="47">
        <v>182.54999999999998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38.43</v>
      </c>
      <c r="Y82">
        <v>5.76</v>
      </c>
      <c r="Z82">
        <v>0</v>
      </c>
      <c r="AA82">
        <v>0.57999999999999996</v>
      </c>
      <c r="AB82">
        <v>14.41</v>
      </c>
      <c r="AC82">
        <v>28.82</v>
      </c>
      <c r="AD82">
        <v>16.329999999999998</v>
      </c>
      <c r="AE82">
        <v>38.43</v>
      </c>
      <c r="AF82">
        <v>36.51</v>
      </c>
      <c r="AG82">
        <v>1.74</v>
      </c>
      <c r="AH82">
        <v>43.24</v>
      </c>
      <c r="AI82">
        <v>8.65</v>
      </c>
      <c r="AJ82">
        <v>19.22</v>
      </c>
      <c r="AK82">
        <v>0</v>
      </c>
      <c r="AL82">
        <v>0</v>
      </c>
      <c r="AM82">
        <v>67.260000000000005</v>
      </c>
      <c r="AN82">
        <v>48.04</v>
      </c>
      <c r="AO82">
        <v>0</v>
      </c>
      <c r="AP82">
        <v>0</v>
      </c>
      <c r="AQ82">
        <v>0</v>
      </c>
      <c r="AR82">
        <v>36.51</v>
      </c>
      <c r="AS82">
        <v>26.9</v>
      </c>
      <c r="AT82">
        <v>20.18</v>
      </c>
      <c r="AU82">
        <v>28.82</v>
      </c>
      <c r="AV82">
        <v>48.04</v>
      </c>
      <c r="AW82">
        <v>48.04</v>
      </c>
      <c r="AX82">
        <v>28.82</v>
      </c>
      <c r="AY82">
        <v>48.04</v>
      </c>
      <c r="AZ82">
        <v>0</v>
      </c>
      <c r="BA82">
        <v>48.04</v>
      </c>
      <c r="BB82">
        <v>0</v>
      </c>
      <c r="BC82">
        <v>0</v>
      </c>
    </row>
    <row r="83" spans="7:55">
      <c r="G83" t="s">
        <v>125</v>
      </c>
      <c r="H83" s="74">
        <v>239.81999999999996</v>
      </c>
      <c r="I83" s="47">
        <v>0</v>
      </c>
      <c r="J83" s="47">
        <v>1.74</v>
      </c>
      <c r="K83" s="47">
        <v>168.14000000000001</v>
      </c>
      <c r="L83" s="47">
        <v>22.089999999999996</v>
      </c>
      <c r="M83" s="75">
        <v>0</v>
      </c>
      <c r="N83" s="74">
        <v>86.47</v>
      </c>
      <c r="O83" s="47">
        <v>220.98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38.43</v>
      </c>
      <c r="Y83">
        <v>5.76</v>
      </c>
      <c r="Z83">
        <v>0</v>
      </c>
      <c r="AA83">
        <v>0.57999999999999996</v>
      </c>
      <c r="AB83">
        <v>14.41</v>
      </c>
      <c r="AC83">
        <v>28.82</v>
      </c>
      <c r="AD83">
        <v>16.329999999999998</v>
      </c>
      <c r="AE83">
        <v>38.43</v>
      </c>
      <c r="AF83">
        <v>36.51</v>
      </c>
      <c r="AG83">
        <v>1.74</v>
      </c>
      <c r="AH83">
        <v>43.24</v>
      </c>
      <c r="AI83">
        <v>8.65</v>
      </c>
      <c r="AJ83">
        <v>19.22</v>
      </c>
      <c r="AK83">
        <v>0</v>
      </c>
      <c r="AL83">
        <v>0</v>
      </c>
      <c r="AM83">
        <v>105.69</v>
      </c>
      <c r="AN83">
        <v>48.04</v>
      </c>
      <c r="AO83">
        <v>0</v>
      </c>
      <c r="AP83">
        <v>0</v>
      </c>
      <c r="AQ83">
        <v>0</v>
      </c>
      <c r="AR83">
        <v>36.51</v>
      </c>
      <c r="AS83">
        <v>26.9</v>
      </c>
      <c r="AT83">
        <v>20.18</v>
      </c>
      <c r="AU83">
        <v>28.82</v>
      </c>
      <c r="AV83">
        <v>48.04</v>
      </c>
      <c r="AW83">
        <v>48.04</v>
      </c>
      <c r="AX83">
        <v>28.82</v>
      </c>
      <c r="AY83">
        <v>48.04</v>
      </c>
      <c r="AZ83">
        <v>0</v>
      </c>
      <c r="BA83">
        <v>48.04</v>
      </c>
      <c r="BB83">
        <v>0</v>
      </c>
      <c r="BC83">
        <v>0</v>
      </c>
    </row>
    <row r="84" spans="7:55">
      <c r="G84" t="s">
        <v>126</v>
      </c>
      <c r="H84" s="74">
        <v>239.81999999999996</v>
      </c>
      <c r="I84" s="47">
        <v>0</v>
      </c>
      <c r="J84" s="47">
        <v>1.74</v>
      </c>
      <c r="K84" s="47">
        <v>168.14000000000001</v>
      </c>
      <c r="L84" s="47">
        <v>22.089999999999996</v>
      </c>
      <c r="M84" s="75">
        <v>0</v>
      </c>
      <c r="N84" s="74">
        <v>86.47</v>
      </c>
      <c r="O84" s="47">
        <v>220.98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38.43</v>
      </c>
      <c r="Y84">
        <v>5.76</v>
      </c>
      <c r="Z84">
        <v>0</v>
      </c>
      <c r="AA84">
        <v>0.57999999999999996</v>
      </c>
      <c r="AB84">
        <v>14.41</v>
      </c>
      <c r="AC84">
        <v>28.82</v>
      </c>
      <c r="AD84">
        <v>16.329999999999998</v>
      </c>
      <c r="AE84">
        <v>38.43</v>
      </c>
      <c r="AF84">
        <v>36.51</v>
      </c>
      <c r="AG84">
        <v>1.74</v>
      </c>
      <c r="AH84">
        <v>43.24</v>
      </c>
      <c r="AI84">
        <v>8.65</v>
      </c>
      <c r="AJ84">
        <v>19.22</v>
      </c>
      <c r="AK84">
        <v>0</v>
      </c>
      <c r="AL84">
        <v>0</v>
      </c>
      <c r="AM84">
        <v>105.69</v>
      </c>
      <c r="AN84">
        <v>48.04</v>
      </c>
      <c r="AO84">
        <v>0</v>
      </c>
      <c r="AP84">
        <v>0</v>
      </c>
      <c r="AQ84">
        <v>0</v>
      </c>
      <c r="AR84">
        <v>36.51</v>
      </c>
      <c r="AS84">
        <v>26.9</v>
      </c>
      <c r="AT84">
        <v>20.18</v>
      </c>
      <c r="AU84">
        <v>28.82</v>
      </c>
      <c r="AV84">
        <v>48.04</v>
      </c>
      <c r="AW84">
        <v>48.04</v>
      </c>
      <c r="AX84">
        <v>28.82</v>
      </c>
      <c r="AY84">
        <v>48.04</v>
      </c>
      <c r="AZ84">
        <v>0</v>
      </c>
      <c r="BA84">
        <v>48.04</v>
      </c>
      <c r="BB84">
        <v>0</v>
      </c>
      <c r="BC84">
        <v>0</v>
      </c>
    </row>
    <row r="85" spans="7:55">
      <c r="G85" t="s">
        <v>127</v>
      </c>
      <c r="H85" s="74">
        <v>239.81999999999996</v>
      </c>
      <c r="I85" s="47">
        <v>0</v>
      </c>
      <c r="J85" s="47">
        <v>1.74</v>
      </c>
      <c r="K85" s="47">
        <v>168.14000000000001</v>
      </c>
      <c r="L85" s="47">
        <v>22.089999999999996</v>
      </c>
      <c r="M85" s="75">
        <v>0</v>
      </c>
      <c r="N85" s="74">
        <v>86.47</v>
      </c>
      <c r="O85" s="47">
        <v>220.98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38.43</v>
      </c>
      <c r="Y85">
        <v>5.76</v>
      </c>
      <c r="Z85">
        <v>0</v>
      </c>
      <c r="AA85">
        <v>0.57999999999999996</v>
      </c>
      <c r="AB85">
        <v>14.41</v>
      </c>
      <c r="AC85">
        <v>28.82</v>
      </c>
      <c r="AD85">
        <v>16.329999999999998</v>
      </c>
      <c r="AE85">
        <v>38.43</v>
      </c>
      <c r="AF85">
        <v>36.51</v>
      </c>
      <c r="AG85">
        <v>1.74</v>
      </c>
      <c r="AH85">
        <v>43.24</v>
      </c>
      <c r="AI85">
        <v>8.65</v>
      </c>
      <c r="AJ85">
        <v>19.22</v>
      </c>
      <c r="AK85">
        <v>0</v>
      </c>
      <c r="AL85">
        <v>0</v>
      </c>
      <c r="AM85">
        <v>105.69</v>
      </c>
      <c r="AN85">
        <v>48.04</v>
      </c>
      <c r="AO85">
        <v>0</v>
      </c>
      <c r="AP85">
        <v>0</v>
      </c>
      <c r="AQ85">
        <v>0</v>
      </c>
      <c r="AR85">
        <v>36.51</v>
      </c>
      <c r="AS85">
        <v>26.9</v>
      </c>
      <c r="AT85">
        <v>20.18</v>
      </c>
      <c r="AU85">
        <v>28.82</v>
      </c>
      <c r="AV85">
        <v>48.04</v>
      </c>
      <c r="AW85">
        <v>48.04</v>
      </c>
      <c r="AX85">
        <v>28.82</v>
      </c>
      <c r="AY85">
        <v>48.04</v>
      </c>
      <c r="AZ85">
        <v>0</v>
      </c>
      <c r="BA85">
        <v>48.04</v>
      </c>
      <c r="BB85">
        <v>0</v>
      </c>
      <c r="BC85">
        <v>0</v>
      </c>
    </row>
    <row r="86" spans="7:55">
      <c r="G86" t="s">
        <v>128</v>
      </c>
      <c r="H86" s="74">
        <v>239.81999999999996</v>
      </c>
      <c r="I86" s="47">
        <v>0</v>
      </c>
      <c r="J86" s="47">
        <v>1.74</v>
      </c>
      <c r="K86" s="47">
        <v>168.14000000000001</v>
      </c>
      <c r="L86" s="47">
        <v>22.089999999999996</v>
      </c>
      <c r="M86" s="75">
        <v>0</v>
      </c>
      <c r="N86" s="74">
        <v>86.47</v>
      </c>
      <c r="O86" s="47">
        <v>220.98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38.43</v>
      </c>
      <c r="Y86">
        <v>5.76</v>
      </c>
      <c r="Z86">
        <v>0</v>
      </c>
      <c r="AA86">
        <v>0.57999999999999996</v>
      </c>
      <c r="AB86">
        <v>14.41</v>
      </c>
      <c r="AC86">
        <v>28.82</v>
      </c>
      <c r="AD86">
        <v>16.329999999999998</v>
      </c>
      <c r="AE86">
        <v>38.43</v>
      </c>
      <c r="AF86">
        <v>36.51</v>
      </c>
      <c r="AG86">
        <v>1.74</v>
      </c>
      <c r="AH86">
        <v>43.24</v>
      </c>
      <c r="AI86">
        <v>8.65</v>
      </c>
      <c r="AJ86">
        <v>19.22</v>
      </c>
      <c r="AK86">
        <v>0</v>
      </c>
      <c r="AL86">
        <v>0</v>
      </c>
      <c r="AM86">
        <v>105.69</v>
      </c>
      <c r="AN86">
        <v>48.04</v>
      </c>
      <c r="AO86">
        <v>0</v>
      </c>
      <c r="AP86">
        <v>0</v>
      </c>
      <c r="AQ86">
        <v>0</v>
      </c>
      <c r="AR86">
        <v>36.51</v>
      </c>
      <c r="AS86">
        <v>26.9</v>
      </c>
      <c r="AT86">
        <v>20.18</v>
      </c>
      <c r="AU86">
        <v>28.82</v>
      </c>
      <c r="AV86">
        <v>48.04</v>
      </c>
      <c r="AW86">
        <v>48.04</v>
      </c>
      <c r="AX86">
        <v>28.82</v>
      </c>
      <c r="AY86">
        <v>48.04</v>
      </c>
      <c r="AZ86">
        <v>0</v>
      </c>
      <c r="BA86">
        <v>48.04</v>
      </c>
      <c r="BB86">
        <v>0</v>
      </c>
      <c r="BC86">
        <v>0</v>
      </c>
    </row>
    <row r="87" spans="7:55">
      <c r="G87" t="s">
        <v>129</v>
      </c>
      <c r="H87" s="74">
        <v>239.81999999999996</v>
      </c>
      <c r="I87" s="47">
        <v>0</v>
      </c>
      <c r="J87" s="47">
        <v>1.74</v>
      </c>
      <c r="K87" s="47">
        <v>161.41</v>
      </c>
      <c r="L87" s="47">
        <v>22.089999999999996</v>
      </c>
      <c r="M87" s="75">
        <v>0</v>
      </c>
      <c r="N87" s="74">
        <v>86.47</v>
      </c>
      <c r="O87" s="47">
        <v>307.45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38.43</v>
      </c>
      <c r="Y87">
        <v>5.76</v>
      </c>
      <c r="Z87">
        <v>0</v>
      </c>
      <c r="AA87">
        <v>0.57999999999999996</v>
      </c>
      <c r="AB87">
        <v>14.41</v>
      </c>
      <c r="AC87">
        <v>28.82</v>
      </c>
      <c r="AD87">
        <v>16.329999999999998</v>
      </c>
      <c r="AE87">
        <v>0</v>
      </c>
      <c r="AF87">
        <v>36.51</v>
      </c>
      <c r="AG87">
        <v>1.74</v>
      </c>
      <c r="AH87">
        <v>36.51</v>
      </c>
      <c r="AI87">
        <v>8.65</v>
      </c>
      <c r="AJ87">
        <v>19.22</v>
      </c>
      <c r="AK87">
        <v>0</v>
      </c>
      <c r="AL87">
        <v>0</v>
      </c>
      <c r="AM87">
        <v>230.59</v>
      </c>
      <c r="AN87">
        <v>48.04</v>
      </c>
      <c r="AO87">
        <v>0</v>
      </c>
      <c r="AP87">
        <v>0</v>
      </c>
      <c r="AQ87">
        <v>0</v>
      </c>
      <c r="AR87">
        <v>36.51</v>
      </c>
      <c r="AS87">
        <v>26.9</v>
      </c>
      <c r="AT87">
        <v>20.18</v>
      </c>
      <c r="AU87">
        <v>28.82</v>
      </c>
      <c r="AV87">
        <v>48.04</v>
      </c>
      <c r="AW87">
        <v>48.04</v>
      </c>
      <c r="AX87">
        <v>28.82</v>
      </c>
      <c r="AY87">
        <v>48.04</v>
      </c>
      <c r="AZ87">
        <v>0</v>
      </c>
      <c r="BA87">
        <v>48.04</v>
      </c>
      <c r="BB87">
        <v>0</v>
      </c>
      <c r="BC87">
        <v>0</v>
      </c>
    </row>
    <row r="88" spans="7:55">
      <c r="G88" t="s">
        <v>130</v>
      </c>
      <c r="H88" s="74">
        <v>239.81999999999996</v>
      </c>
      <c r="I88" s="47">
        <v>0</v>
      </c>
      <c r="J88" s="47">
        <v>1.74</v>
      </c>
      <c r="K88" s="47">
        <v>161.41</v>
      </c>
      <c r="L88" s="47">
        <v>22.089999999999996</v>
      </c>
      <c r="M88" s="75">
        <v>0</v>
      </c>
      <c r="N88" s="74">
        <v>86.47</v>
      </c>
      <c r="O88" s="47">
        <v>307.45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38.43</v>
      </c>
      <c r="Y88">
        <v>5.76</v>
      </c>
      <c r="Z88">
        <v>0</v>
      </c>
      <c r="AA88">
        <v>0.57999999999999996</v>
      </c>
      <c r="AB88">
        <v>14.41</v>
      </c>
      <c r="AC88">
        <v>28.82</v>
      </c>
      <c r="AD88">
        <v>16.329999999999998</v>
      </c>
      <c r="AE88">
        <v>0</v>
      </c>
      <c r="AF88">
        <v>36.51</v>
      </c>
      <c r="AG88">
        <v>1.74</v>
      </c>
      <c r="AH88">
        <v>36.51</v>
      </c>
      <c r="AI88">
        <v>8.65</v>
      </c>
      <c r="AJ88">
        <v>19.22</v>
      </c>
      <c r="AK88">
        <v>0</v>
      </c>
      <c r="AL88">
        <v>0</v>
      </c>
      <c r="AM88">
        <v>230.59</v>
      </c>
      <c r="AN88">
        <v>48.04</v>
      </c>
      <c r="AO88">
        <v>0</v>
      </c>
      <c r="AP88">
        <v>0</v>
      </c>
      <c r="AQ88">
        <v>0</v>
      </c>
      <c r="AR88">
        <v>36.51</v>
      </c>
      <c r="AS88">
        <v>26.9</v>
      </c>
      <c r="AT88">
        <v>20.18</v>
      </c>
      <c r="AU88">
        <v>28.82</v>
      </c>
      <c r="AV88">
        <v>48.04</v>
      </c>
      <c r="AW88">
        <v>48.04</v>
      </c>
      <c r="AX88">
        <v>28.82</v>
      </c>
      <c r="AY88">
        <v>48.04</v>
      </c>
      <c r="AZ88">
        <v>0</v>
      </c>
      <c r="BA88">
        <v>48.04</v>
      </c>
      <c r="BB88">
        <v>0</v>
      </c>
      <c r="BC88">
        <v>0</v>
      </c>
    </row>
    <row r="89" spans="7:55">
      <c r="G89" t="s">
        <v>131</v>
      </c>
      <c r="H89" s="74">
        <v>239.81999999999996</v>
      </c>
      <c r="I89" s="47">
        <v>0</v>
      </c>
      <c r="J89" s="47">
        <v>1.74</v>
      </c>
      <c r="K89" s="47">
        <v>161.41</v>
      </c>
      <c r="L89" s="47">
        <v>22.089999999999996</v>
      </c>
      <c r="M89" s="75">
        <v>0</v>
      </c>
      <c r="N89" s="74">
        <v>86.47</v>
      </c>
      <c r="O89" s="47">
        <v>307.45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38.43</v>
      </c>
      <c r="Y89">
        <v>5.76</v>
      </c>
      <c r="Z89">
        <v>0</v>
      </c>
      <c r="AA89">
        <v>0.57999999999999996</v>
      </c>
      <c r="AB89">
        <v>14.41</v>
      </c>
      <c r="AC89">
        <v>28.82</v>
      </c>
      <c r="AD89">
        <v>16.329999999999998</v>
      </c>
      <c r="AE89">
        <v>0</v>
      </c>
      <c r="AF89">
        <v>36.51</v>
      </c>
      <c r="AG89">
        <v>1.74</v>
      </c>
      <c r="AH89">
        <v>36.51</v>
      </c>
      <c r="AI89">
        <v>8.65</v>
      </c>
      <c r="AJ89">
        <v>19.22</v>
      </c>
      <c r="AK89">
        <v>0</v>
      </c>
      <c r="AL89">
        <v>0</v>
      </c>
      <c r="AM89">
        <v>230.59</v>
      </c>
      <c r="AN89">
        <v>48.04</v>
      </c>
      <c r="AO89">
        <v>0</v>
      </c>
      <c r="AP89">
        <v>0</v>
      </c>
      <c r="AQ89">
        <v>0</v>
      </c>
      <c r="AR89">
        <v>36.51</v>
      </c>
      <c r="AS89">
        <v>26.9</v>
      </c>
      <c r="AT89">
        <v>20.18</v>
      </c>
      <c r="AU89">
        <v>28.82</v>
      </c>
      <c r="AV89">
        <v>48.04</v>
      </c>
      <c r="AW89">
        <v>48.04</v>
      </c>
      <c r="AX89">
        <v>28.82</v>
      </c>
      <c r="AY89">
        <v>48.04</v>
      </c>
      <c r="AZ89">
        <v>0</v>
      </c>
      <c r="BA89">
        <v>48.04</v>
      </c>
      <c r="BB89">
        <v>0</v>
      </c>
      <c r="BC89">
        <v>0</v>
      </c>
    </row>
    <row r="90" spans="7:55">
      <c r="G90" t="s">
        <v>132</v>
      </c>
      <c r="H90" s="74">
        <v>239.81999999999996</v>
      </c>
      <c r="I90" s="47">
        <v>0</v>
      </c>
      <c r="J90" s="47">
        <v>1.74</v>
      </c>
      <c r="K90" s="47">
        <v>161.41</v>
      </c>
      <c r="L90" s="47">
        <v>22.089999999999996</v>
      </c>
      <c r="M90" s="75">
        <v>0</v>
      </c>
      <c r="N90" s="74">
        <v>86.47</v>
      </c>
      <c r="O90" s="47">
        <v>307.45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38.43</v>
      </c>
      <c r="Y90">
        <v>5.76</v>
      </c>
      <c r="Z90">
        <v>0</v>
      </c>
      <c r="AA90">
        <v>0.57999999999999996</v>
      </c>
      <c r="AB90">
        <v>14.41</v>
      </c>
      <c r="AC90">
        <v>28.82</v>
      </c>
      <c r="AD90">
        <v>16.329999999999998</v>
      </c>
      <c r="AE90">
        <v>0</v>
      </c>
      <c r="AF90">
        <v>36.51</v>
      </c>
      <c r="AG90">
        <v>1.74</v>
      </c>
      <c r="AH90">
        <v>36.51</v>
      </c>
      <c r="AI90">
        <v>8.65</v>
      </c>
      <c r="AJ90">
        <v>19.22</v>
      </c>
      <c r="AK90">
        <v>0</v>
      </c>
      <c r="AL90">
        <v>0</v>
      </c>
      <c r="AM90">
        <v>230.59</v>
      </c>
      <c r="AN90">
        <v>48.04</v>
      </c>
      <c r="AO90">
        <v>0</v>
      </c>
      <c r="AP90">
        <v>0</v>
      </c>
      <c r="AQ90">
        <v>0</v>
      </c>
      <c r="AR90">
        <v>36.51</v>
      </c>
      <c r="AS90">
        <v>26.9</v>
      </c>
      <c r="AT90">
        <v>20.18</v>
      </c>
      <c r="AU90">
        <v>28.82</v>
      </c>
      <c r="AV90">
        <v>48.04</v>
      </c>
      <c r="AW90">
        <v>48.04</v>
      </c>
      <c r="AX90">
        <v>28.82</v>
      </c>
      <c r="AY90">
        <v>48.04</v>
      </c>
      <c r="AZ90">
        <v>0</v>
      </c>
      <c r="BA90">
        <v>48.04</v>
      </c>
      <c r="BB90">
        <v>0</v>
      </c>
      <c r="BC90">
        <v>0</v>
      </c>
    </row>
    <row r="91" spans="7:55">
      <c r="G91" t="s">
        <v>133</v>
      </c>
      <c r="H91" s="74">
        <v>239.71999999999997</v>
      </c>
      <c r="I91" s="47">
        <v>0</v>
      </c>
      <c r="J91" s="47">
        <v>1.74</v>
      </c>
      <c r="K91" s="47">
        <v>129.70000000000002</v>
      </c>
      <c r="L91" s="47">
        <v>22.089999999999996</v>
      </c>
      <c r="M91" s="75">
        <v>0</v>
      </c>
      <c r="N91" s="74">
        <v>86.47</v>
      </c>
      <c r="O91" s="47">
        <v>317.06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38.43</v>
      </c>
      <c r="Y91">
        <v>5.76</v>
      </c>
      <c r="Z91">
        <v>0</v>
      </c>
      <c r="AA91">
        <v>0.48</v>
      </c>
      <c r="AB91">
        <v>14.41</v>
      </c>
      <c r="AC91">
        <v>28.82</v>
      </c>
      <c r="AD91">
        <v>16.329999999999998</v>
      </c>
      <c r="AE91">
        <v>0</v>
      </c>
      <c r="AF91">
        <v>25.94</v>
      </c>
      <c r="AG91">
        <v>1.74</v>
      </c>
      <c r="AH91">
        <v>25.94</v>
      </c>
      <c r="AI91">
        <v>8.65</v>
      </c>
      <c r="AJ91">
        <v>19.22</v>
      </c>
      <c r="AK91">
        <v>0</v>
      </c>
      <c r="AL91">
        <v>0</v>
      </c>
      <c r="AM91">
        <v>288.24</v>
      </c>
      <c r="AN91">
        <v>0</v>
      </c>
      <c r="AO91">
        <v>0</v>
      </c>
      <c r="AP91">
        <v>0</v>
      </c>
      <c r="AQ91">
        <v>0</v>
      </c>
      <c r="AR91">
        <v>25.94</v>
      </c>
      <c r="AS91">
        <v>26.9</v>
      </c>
      <c r="AT91">
        <v>20.18</v>
      </c>
      <c r="AU91">
        <v>28.82</v>
      </c>
      <c r="AV91">
        <v>48.04</v>
      </c>
      <c r="AW91">
        <v>48.04</v>
      </c>
      <c r="AX91">
        <v>28.82</v>
      </c>
      <c r="AY91">
        <v>48.04</v>
      </c>
      <c r="AZ91">
        <v>0</v>
      </c>
      <c r="BA91">
        <v>48.04</v>
      </c>
      <c r="BB91">
        <v>0</v>
      </c>
      <c r="BC91">
        <v>0</v>
      </c>
    </row>
    <row r="92" spans="7:55">
      <c r="G92" t="s">
        <v>134</v>
      </c>
      <c r="H92" s="74">
        <v>239.71999999999997</v>
      </c>
      <c r="I92" s="47">
        <v>0</v>
      </c>
      <c r="J92" s="47">
        <v>1.74</v>
      </c>
      <c r="K92" s="47">
        <v>129.70000000000002</v>
      </c>
      <c r="L92" s="47">
        <v>22.089999999999996</v>
      </c>
      <c r="M92" s="75">
        <v>0</v>
      </c>
      <c r="N92" s="74">
        <v>86.47</v>
      </c>
      <c r="O92" s="47">
        <v>317.06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38.43</v>
      </c>
      <c r="Y92">
        <v>5.76</v>
      </c>
      <c r="Z92">
        <v>0</v>
      </c>
      <c r="AA92">
        <v>0.48</v>
      </c>
      <c r="AB92">
        <v>14.41</v>
      </c>
      <c r="AC92">
        <v>28.82</v>
      </c>
      <c r="AD92">
        <v>16.329999999999998</v>
      </c>
      <c r="AE92">
        <v>0</v>
      </c>
      <c r="AF92">
        <v>25.94</v>
      </c>
      <c r="AG92">
        <v>1.74</v>
      </c>
      <c r="AH92">
        <v>25.94</v>
      </c>
      <c r="AI92">
        <v>8.65</v>
      </c>
      <c r="AJ92">
        <v>19.22</v>
      </c>
      <c r="AK92">
        <v>0</v>
      </c>
      <c r="AL92">
        <v>0</v>
      </c>
      <c r="AM92">
        <v>288.24</v>
      </c>
      <c r="AN92">
        <v>0</v>
      </c>
      <c r="AO92">
        <v>0</v>
      </c>
      <c r="AP92">
        <v>0</v>
      </c>
      <c r="AQ92">
        <v>0</v>
      </c>
      <c r="AR92">
        <v>25.94</v>
      </c>
      <c r="AS92">
        <v>26.9</v>
      </c>
      <c r="AT92">
        <v>20.18</v>
      </c>
      <c r="AU92">
        <v>28.82</v>
      </c>
      <c r="AV92">
        <v>48.04</v>
      </c>
      <c r="AW92">
        <v>48.04</v>
      </c>
      <c r="AX92">
        <v>28.82</v>
      </c>
      <c r="AY92">
        <v>48.04</v>
      </c>
      <c r="AZ92">
        <v>0</v>
      </c>
      <c r="BA92">
        <v>48.04</v>
      </c>
      <c r="BB92">
        <v>0</v>
      </c>
      <c r="BC92">
        <v>0</v>
      </c>
    </row>
    <row r="93" spans="7:55">
      <c r="G93" t="s">
        <v>135</v>
      </c>
      <c r="H93" s="74">
        <v>239.71999999999997</v>
      </c>
      <c r="I93" s="47">
        <v>0</v>
      </c>
      <c r="J93" s="47">
        <v>1.74</v>
      </c>
      <c r="K93" s="47">
        <v>129.70000000000002</v>
      </c>
      <c r="L93" s="47">
        <v>22.089999999999996</v>
      </c>
      <c r="M93" s="75">
        <v>0</v>
      </c>
      <c r="N93" s="74">
        <v>86.47</v>
      </c>
      <c r="O93" s="47">
        <v>317.06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38.43</v>
      </c>
      <c r="Y93">
        <v>5.76</v>
      </c>
      <c r="Z93">
        <v>0</v>
      </c>
      <c r="AA93">
        <v>0.48</v>
      </c>
      <c r="AB93">
        <v>14.41</v>
      </c>
      <c r="AC93">
        <v>28.82</v>
      </c>
      <c r="AD93">
        <v>16.329999999999998</v>
      </c>
      <c r="AE93">
        <v>0</v>
      </c>
      <c r="AF93">
        <v>25.94</v>
      </c>
      <c r="AG93">
        <v>1.74</v>
      </c>
      <c r="AH93">
        <v>25.94</v>
      </c>
      <c r="AI93">
        <v>8.65</v>
      </c>
      <c r="AJ93">
        <v>19.22</v>
      </c>
      <c r="AK93">
        <v>0</v>
      </c>
      <c r="AL93">
        <v>0</v>
      </c>
      <c r="AM93">
        <v>288.24</v>
      </c>
      <c r="AN93">
        <v>0</v>
      </c>
      <c r="AO93">
        <v>0</v>
      </c>
      <c r="AP93">
        <v>0</v>
      </c>
      <c r="AQ93">
        <v>0</v>
      </c>
      <c r="AR93">
        <v>25.94</v>
      </c>
      <c r="AS93">
        <v>26.9</v>
      </c>
      <c r="AT93">
        <v>20.18</v>
      </c>
      <c r="AU93">
        <v>28.82</v>
      </c>
      <c r="AV93">
        <v>48.04</v>
      </c>
      <c r="AW93">
        <v>48.04</v>
      </c>
      <c r="AX93">
        <v>28.82</v>
      </c>
      <c r="AY93">
        <v>48.04</v>
      </c>
      <c r="AZ93">
        <v>0</v>
      </c>
      <c r="BA93">
        <v>48.04</v>
      </c>
      <c r="BB93">
        <v>0</v>
      </c>
      <c r="BC93">
        <v>0</v>
      </c>
    </row>
    <row r="94" spans="7:55">
      <c r="G94" t="s">
        <v>136</v>
      </c>
      <c r="H94" s="74">
        <v>239.71999999999997</v>
      </c>
      <c r="I94" s="47">
        <v>0</v>
      </c>
      <c r="J94" s="47">
        <v>1.74</v>
      </c>
      <c r="K94" s="47">
        <v>129.70000000000002</v>
      </c>
      <c r="L94" s="47">
        <v>22.089999999999996</v>
      </c>
      <c r="M94" s="75">
        <v>0</v>
      </c>
      <c r="N94" s="74">
        <v>86.47</v>
      </c>
      <c r="O94" s="47">
        <v>317.06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38.43</v>
      </c>
      <c r="Y94">
        <v>5.76</v>
      </c>
      <c r="Z94">
        <v>0</v>
      </c>
      <c r="AA94">
        <v>0.48</v>
      </c>
      <c r="AB94">
        <v>14.41</v>
      </c>
      <c r="AC94">
        <v>28.82</v>
      </c>
      <c r="AD94">
        <v>16.329999999999998</v>
      </c>
      <c r="AE94">
        <v>0</v>
      </c>
      <c r="AF94">
        <v>25.94</v>
      </c>
      <c r="AG94">
        <v>1.74</v>
      </c>
      <c r="AH94">
        <v>25.94</v>
      </c>
      <c r="AI94">
        <v>8.65</v>
      </c>
      <c r="AJ94">
        <v>19.22</v>
      </c>
      <c r="AK94">
        <v>0</v>
      </c>
      <c r="AL94">
        <v>0</v>
      </c>
      <c r="AM94">
        <v>288.24</v>
      </c>
      <c r="AN94">
        <v>0</v>
      </c>
      <c r="AO94">
        <v>0</v>
      </c>
      <c r="AP94">
        <v>0</v>
      </c>
      <c r="AQ94">
        <v>0</v>
      </c>
      <c r="AR94">
        <v>25.94</v>
      </c>
      <c r="AS94">
        <v>26.9</v>
      </c>
      <c r="AT94">
        <v>20.18</v>
      </c>
      <c r="AU94">
        <v>28.82</v>
      </c>
      <c r="AV94">
        <v>48.04</v>
      </c>
      <c r="AW94">
        <v>48.04</v>
      </c>
      <c r="AX94">
        <v>28.82</v>
      </c>
      <c r="AY94">
        <v>48.04</v>
      </c>
      <c r="AZ94">
        <v>0</v>
      </c>
      <c r="BA94">
        <v>48.04</v>
      </c>
      <c r="BB94">
        <v>0</v>
      </c>
      <c r="BC94">
        <v>0</v>
      </c>
    </row>
    <row r="95" spans="7:55">
      <c r="G95" t="s">
        <v>137</v>
      </c>
      <c r="H95" s="74">
        <v>239.71999999999997</v>
      </c>
      <c r="I95" s="47">
        <v>0</v>
      </c>
      <c r="J95" s="47">
        <v>1.74</v>
      </c>
      <c r="K95" s="47">
        <v>129.70000000000002</v>
      </c>
      <c r="L95" s="47">
        <v>22.089999999999996</v>
      </c>
      <c r="M95" s="75">
        <v>0</v>
      </c>
      <c r="N95" s="74">
        <v>86.47</v>
      </c>
      <c r="O95" s="47">
        <v>317.06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38.43</v>
      </c>
      <c r="Y95">
        <v>5.76</v>
      </c>
      <c r="Z95">
        <v>0</v>
      </c>
      <c r="AA95">
        <v>0.48</v>
      </c>
      <c r="AB95">
        <v>14.41</v>
      </c>
      <c r="AC95">
        <v>28.82</v>
      </c>
      <c r="AD95">
        <v>16.329999999999998</v>
      </c>
      <c r="AE95">
        <v>0</v>
      </c>
      <c r="AF95">
        <v>25.94</v>
      </c>
      <c r="AG95">
        <v>1.74</v>
      </c>
      <c r="AH95">
        <v>25.94</v>
      </c>
      <c r="AI95">
        <v>8.65</v>
      </c>
      <c r="AJ95">
        <v>19.22</v>
      </c>
      <c r="AK95">
        <v>0</v>
      </c>
      <c r="AL95">
        <v>0</v>
      </c>
      <c r="AM95">
        <v>288.24</v>
      </c>
      <c r="AN95">
        <v>0</v>
      </c>
      <c r="AO95">
        <v>0</v>
      </c>
      <c r="AP95">
        <v>0</v>
      </c>
      <c r="AQ95">
        <v>0</v>
      </c>
      <c r="AR95">
        <v>25.94</v>
      </c>
      <c r="AS95">
        <v>26.9</v>
      </c>
      <c r="AT95">
        <v>20.18</v>
      </c>
      <c r="AU95">
        <v>28.82</v>
      </c>
      <c r="AV95">
        <v>48.04</v>
      </c>
      <c r="AW95">
        <v>48.04</v>
      </c>
      <c r="AX95">
        <v>28.82</v>
      </c>
      <c r="AY95">
        <v>48.04</v>
      </c>
      <c r="AZ95">
        <v>0</v>
      </c>
      <c r="BA95">
        <v>48.04</v>
      </c>
      <c r="BB95">
        <v>0</v>
      </c>
      <c r="BC95">
        <v>0</v>
      </c>
    </row>
    <row r="96" spans="7:55">
      <c r="G96" t="s">
        <v>138</v>
      </c>
      <c r="H96" s="74">
        <v>239.71999999999997</v>
      </c>
      <c r="I96" s="47">
        <v>0</v>
      </c>
      <c r="J96" s="47">
        <v>1.74</v>
      </c>
      <c r="K96" s="47">
        <v>129.70000000000002</v>
      </c>
      <c r="L96" s="47">
        <v>22.089999999999996</v>
      </c>
      <c r="M96" s="75">
        <v>0</v>
      </c>
      <c r="N96" s="74">
        <v>86.47</v>
      </c>
      <c r="O96" s="47">
        <v>317.06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38.43</v>
      </c>
      <c r="Y96">
        <v>5.76</v>
      </c>
      <c r="Z96">
        <v>0</v>
      </c>
      <c r="AA96">
        <v>0.48</v>
      </c>
      <c r="AB96">
        <v>14.41</v>
      </c>
      <c r="AC96">
        <v>28.82</v>
      </c>
      <c r="AD96">
        <v>16.329999999999998</v>
      </c>
      <c r="AE96">
        <v>0</v>
      </c>
      <c r="AF96">
        <v>25.94</v>
      </c>
      <c r="AG96">
        <v>1.74</v>
      </c>
      <c r="AH96">
        <v>25.94</v>
      </c>
      <c r="AI96">
        <v>8.65</v>
      </c>
      <c r="AJ96">
        <v>19.22</v>
      </c>
      <c r="AK96">
        <v>0</v>
      </c>
      <c r="AL96">
        <v>0</v>
      </c>
      <c r="AM96">
        <v>288.24</v>
      </c>
      <c r="AN96">
        <v>0</v>
      </c>
      <c r="AO96">
        <v>0</v>
      </c>
      <c r="AP96">
        <v>0</v>
      </c>
      <c r="AQ96">
        <v>0</v>
      </c>
      <c r="AR96">
        <v>25.94</v>
      </c>
      <c r="AS96">
        <v>26.9</v>
      </c>
      <c r="AT96">
        <v>20.18</v>
      </c>
      <c r="AU96">
        <v>28.82</v>
      </c>
      <c r="AV96">
        <v>48.04</v>
      </c>
      <c r="AW96">
        <v>48.04</v>
      </c>
      <c r="AX96">
        <v>28.82</v>
      </c>
      <c r="AY96">
        <v>48.04</v>
      </c>
      <c r="AZ96">
        <v>0</v>
      </c>
      <c r="BA96">
        <v>48.04</v>
      </c>
      <c r="BB96">
        <v>0</v>
      </c>
      <c r="BC96">
        <v>0</v>
      </c>
    </row>
    <row r="97" spans="1:133">
      <c r="G97" t="s">
        <v>139</v>
      </c>
      <c r="H97" s="74">
        <v>239.71999999999997</v>
      </c>
      <c r="I97" s="47">
        <v>0</v>
      </c>
      <c r="J97" s="47">
        <v>1.74</v>
      </c>
      <c r="K97" s="47">
        <v>129.70000000000002</v>
      </c>
      <c r="L97" s="47">
        <v>22.089999999999996</v>
      </c>
      <c r="M97" s="75">
        <v>0</v>
      </c>
      <c r="N97" s="74">
        <v>86.47</v>
      </c>
      <c r="O97" s="47">
        <v>317.06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38.43</v>
      </c>
      <c r="Y97">
        <v>5.76</v>
      </c>
      <c r="Z97">
        <v>0</v>
      </c>
      <c r="AA97">
        <v>0.48</v>
      </c>
      <c r="AB97">
        <v>14.41</v>
      </c>
      <c r="AC97">
        <v>28.82</v>
      </c>
      <c r="AD97">
        <v>16.329999999999998</v>
      </c>
      <c r="AE97">
        <v>0</v>
      </c>
      <c r="AF97">
        <v>25.94</v>
      </c>
      <c r="AG97">
        <v>1.74</v>
      </c>
      <c r="AH97">
        <v>25.94</v>
      </c>
      <c r="AI97">
        <v>8.65</v>
      </c>
      <c r="AJ97">
        <v>19.22</v>
      </c>
      <c r="AK97">
        <v>0</v>
      </c>
      <c r="AL97">
        <v>0</v>
      </c>
      <c r="AM97">
        <v>288.24</v>
      </c>
      <c r="AN97">
        <v>0</v>
      </c>
      <c r="AO97">
        <v>0</v>
      </c>
      <c r="AP97">
        <v>0</v>
      </c>
      <c r="AQ97">
        <v>0</v>
      </c>
      <c r="AR97">
        <v>25.94</v>
      </c>
      <c r="AS97">
        <v>26.9</v>
      </c>
      <c r="AT97">
        <v>20.18</v>
      </c>
      <c r="AU97">
        <v>28.82</v>
      </c>
      <c r="AV97">
        <v>48.04</v>
      </c>
      <c r="AW97">
        <v>48.04</v>
      </c>
      <c r="AX97">
        <v>28.82</v>
      </c>
      <c r="AY97">
        <v>48.04</v>
      </c>
      <c r="AZ97">
        <v>0</v>
      </c>
      <c r="BA97">
        <v>48.04</v>
      </c>
      <c r="BB97">
        <v>0</v>
      </c>
      <c r="BC97">
        <v>0</v>
      </c>
    </row>
    <row r="98" spans="1:133">
      <c r="G98" t="s">
        <v>140</v>
      </c>
      <c r="H98" s="74">
        <v>239.71999999999997</v>
      </c>
      <c r="I98" s="47">
        <v>0</v>
      </c>
      <c r="J98" s="47">
        <v>1.74</v>
      </c>
      <c r="K98" s="47">
        <v>129.70000000000002</v>
      </c>
      <c r="L98" s="47">
        <v>22.089999999999996</v>
      </c>
      <c r="M98" s="75">
        <v>0</v>
      </c>
      <c r="N98" s="74">
        <v>86.47</v>
      </c>
      <c r="O98" s="47">
        <v>317.06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38.43</v>
      </c>
      <c r="Y98">
        <v>5.76</v>
      </c>
      <c r="Z98">
        <v>0</v>
      </c>
      <c r="AA98">
        <v>0.48</v>
      </c>
      <c r="AB98">
        <v>14.41</v>
      </c>
      <c r="AC98">
        <v>28.82</v>
      </c>
      <c r="AD98">
        <v>16.329999999999998</v>
      </c>
      <c r="AE98">
        <v>0</v>
      </c>
      <c r="AF98">
        <v>25.94</v>
      </c>
      <c r="AG98">
        <v>1.74</v>
      </c>
      <c r="AH98">
        <v>25.94</v>
      </c>
      <c r="AI98">
        <v>8.65</v>
      </c>
      <c r="AJ98">
        <v>19.22</v>
      </c>
      <c r="AK98">
        <v>0</v>
      </c>
      <c r="AL98">
        <v>0</v>
      </c>
      <c r="AM98">
        <v>288.24</v>
      </c>
      <c r="AN98">
        <v>0</v>
      </c>
      <c r="AO98">
        <v>0</v>
      </c>
      <c r="AP98">
        <v>0</v>
      </c>
      <c r="AQ98">
        <v>0</v>
      </c>
      <c r="AR98">
        <v>25.94</v>
      </c>
      <c r="AS98">
        <v>26.9</v>
      </c>
      <c r="AT98">
        <v>20.18</v>
      </c>
      <c r="AU98">
        <v>28.82</v>
      </c>
      <c r="AV98">
        <v>48.04</v>
      </c>
      <c r="AW98">
        <v>48.04</v>
      </c>
      <c r="AX98">
        <v>28.82</v>
      </c>
      <c r="AY98">
        <v>48.04</v>
      </c>
      <c r="AZ98">
        <v>0</v>
      </c>
      <c r="BA98">
        <v>48.04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5.7559800000000054</v>
      </c>
      <c r="I99" s="70">
        <f t="shared" ref="I99:BU99" si="1">SUM(I3:I98)/4000</f>
        <v>0</v>
      </c>
      <c r="J99" s="70">
        <f t="shared" si="1"/>
        <v>0.73917249999999901</v>
      </c>
      <c r="K99" s="70">
        <f t="shared" si="1"/>
        <v>3.9308499999999973</v>
      </c>
      <c r="L99" s="70">
        <f t="shared" si="1"/>
        <v>0.53785999999999978</v>
      </c>
      <c r="M99" s="70">
        <f t="shared" si="1"/>
        <v>0</v>
      </c>
      <c r="N99" s="69">
        <f t="shared" si="1"/>
        <v>0.51882000000000006</v>
      </c>
      <c r="O99" s="70">
        <f t="shared" si="1"/>
        <v>2.3827499999999993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5.6284999999999995E-2</v>
      </c>
      <c r="X99">
        <f t="shared" si="1"/>
        <v>0.23057999999999987</v>
      </c>
      <c r="Y99">
        <f t="shared" si="1"/>
        <v>0.13823999999999986</v>
      </c>
      <c r="Z99">
        <f t="shared" si="1"/>
        <v>0.23316000000000003</v>
      </c>
      <c r="AA99">
        <f t="shared" si="1"/>
        <v>1.4219999999999984E-2</v>
      </c>
      <c r="AB99">
        <f t="shared" si="1"/>
        <v>0.28512999999999999</v>
      </c>
      <c r="AC99">
        <f t="shared" si="1"/>
        <v>0.58215000000000006</v>
      </c>
      <c r="AD99">
        <f t="shared" si="1"/>
        <v>0.35831999999999975</v>
      </c>
      <c r="AE99">
        <f t="shared" si="1"/>
        <v>0.26900999999999986</v>
      </c>
      <c r="AF99">
        <f t="shared" si="1"/>
        <v>0.78303500000000159</v>
      </c>
      <c r="AG99">
        <f t="shared" si="1"/>
        <v>4.149000000000002E-2</v>
      </c>
      <c r="AH99">
        <f t="shared" si="1"/>
        <v>0.87052499999999922</v>
      </c>
      <c r="AI99">
        <f t="shared" si="1"/>
        <v>0.25655999999999984</v>
      </c>
      <c r="AJ99">
        <f t="shared" si="1"/>
        <v>0.46128000000000052</v>
      </c>
      <c r="AK99">
        <f t="shared" si="1"/>
        <v>0</v>
      </c>
      <c r="AL99">
        <f t="shared" si="1"/>
        <v>0.14316500000000001</v>
      </c>
      <c r="AM99">
        <f t="shared" si="1"/>
        <v>1.6525800000000002</v>
      </c>
      <c r="AN99">
        <f t="shared" si="1"/>
        <v>0.28823999999999989</v>
      </c>
      <c r="AO99">
        <f t="shared" si="1"/>
        <v>2.0950000000000007E-2</v>
      </c>
      <c r="AP99">
        <f t="shared" si="1"/>
        <v>2.8820000000000002E-2</v>
      </c>
      <c r="AQ99">
        <f t="shared" si="1"/>
        <v>3.1199999999999988E-2</v>
      </c>
      <c r="AR99">
        <f t="shared" si="1"/>
        <v>0.78303500000000159</v>
      </c>
      <c r="AS99">
        <f t="shared" si="1"/>
        <v>0.64560000000000117</v>
      </c>
      <c r="AT99">
        <f t="shared" si="1"/>
        <v>0.48432000000000047</v>
      </c>
      <c r="AU99">
        <f t="shared" si="1"/>
        <v>0.69168000000000063</v>
      </c>
      <c r="AV99">
        <f t="shared" si="1"/>
        <v>1.1529599999999993</v>
      </c>
      <c r="AW99">
        <f t="shared" si="1"/>
        <v>1.1529599999999993</v>
      </c>
      <c r="AX99">
        <f t="shared" si="1"/>
        <v>0.17292000000000007</v>
      </c>
      <c r="AY99">
        <f t="shared" si="1"/>
        <v>0.28823999999999989</v>
      </c>
      <c r="AZ99">
        <f t="shared" si="1"/>
        <v>0</v>
      </c>
      <c r="BA99">
        <f t="shared" si="1"/>
        <v>1.1529599999999993</v>
      </c>
      <c r="BB99">
        <f t="shared" si="1"/>
        <v>4.1300000000000024E-2</v>
      </c>
      <c r="BC99">
        <f t="shared" si="1"/>
        <v>0.5545175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567</v>
      </c>
      <c r="AH100" t="s">
        <v>569</v>
      </c>
      <c r="AI100" t="s">
        <v>571</v>
      </c>
      <c r="AJ100" t="s">
        <v>572</v>
      </c>
      <c r="AK100" t="s">
        <v>574</v>
      </c>
      <c r="AL100" t="s">
        <v>575</v>
      </c>
      <c r="AM100" t="s">
        <v>577</v>
      </c>
      <c r="AN100" t="s">
        <v>579</v>
      </c>
      <c r="AO100" t="s">
        <v>580</v>
      </c>
      <c r="AP100" t="s">
        <v>581</v>
      </c>
      <c r="AQ100" t="s">
        <v>583</v>
      </c>
      <c r="AR100" t="s">
        <v>584</v>
      </c>
      <c r="AS100" t="s">
        <v>586</v>
      </c>
      <c r="AT100" t="s">
        <v>588</v>
      </c>
      <c r="AU100" t="s">
        <v>589</v>
      </c>
      <c r="AV100" t="s">
        <v>591</v>
      </c>
      <c r="AW100" t="s">
        <v>592</v>
      </c>
      <c r="AX100" t="s">
        <v>594</v>
      </c>
      <c r="AY100" t="s">
        <v>595</v>
      </c>
      <c r="AZ100" t="s">
        <v>596</v>
      </c>
      <c r="BA100" t="s">
        <v>597</v>
      </c>
      <c r="BB100" t="s">
        <v>599</v>
      </c>
      <c r="BC100" t="s">
        <v>601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36.51</v>
      </c>
      <c r="K3" s="54">
        <v>0</v>
      </c>
      <c r="L3" s="54">
        <v>13.26</v>
      </c>
      <c r="M3" s="73">
        <v>0</v>
      </c>
      <c r="N3" s="72">
        <v>-63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-63</v>
      </c>
      <c r="V3" s="75">
        <v>49.77</v>
      </c>
      <c r="W3">
        <v>-63</v>
      </c>
      <c r="X3">
        <v>0</v>
      </c>
      <c r="Y3">
        <v>13.26</v>
      </c>
      <c r="Z3">
        <v>0</v>
      </c>
      <c r="AA3">
        <v>36.51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27.87</v>
      </c>
      <c r="K4" s="47">
        <v>0</v>
      </c>
      <c r="L4" s="47">
        <v>12.87</v>
      </c>
      <c r="M4" s="75">
        <v>0</v>
      </c>
      <c r="N4" s="74">
        <v>-74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-74</v>
      </c>
      <c r="V4" s="75">
        <v>40.74</v>
      </c>
      <c r="W4">
        <v>-74</v>
      </c>
      <c r="X4">
        <v>0</v>
      </c>
      <c r="Y4">
        <v>12.87</v>
      </c>
      <c r="Z4">
        <v>0</v>
      </c>
      <c r="AA4">
        <v>27.87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9.61</v>
      </c>
      <c r="K5" s="47">
        <v>0</v>
      </c>
      <c r="L5" s="47">
        <v>12.01</v>
      </c>
      <c r="M5" s="75">
        <v>0</v>
      </c>
      <c r="N5" s="74">
        <v>-132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-132</v>
      </c>
      <c r="V5" s="75">
        <v>21.62</v>
      </c>
      <c r="W5">
        <v>-132</v>
      </c>
      <c r="X5">
        <v>0</v>
      </c>
      <c r="Y5">
        <v>12.01</v>
      </c>
      <c r="Z5">
        <v>0</v>
      </c>
      <c r="AA5">
        <v>9.61</v>
      </c>
    </row>
    <row r="6" spans="1:27">
      <c r="A6" t="s">
        <v>538</v>
      </c>
      <c r="G6" t="s">
        <v>48</v>
      </c>
      <c r="H6" s="74">
        <v>0</v>
      </c>
      <c r="I6" s="47">
        <v>4.8</v>
      </c>
      <c r="J6" s="47">
        <v>0</v>
      </c>
      <c r="K6" s="47">
        <v>0</v>
      </c>
      <c r="L6" s="47">
        <v>11.82</v>
      </c>
      <c r="M6" s="75">
        <v>0</v>
      </c>
      <c r="N6" s="74">
        <v>-133</v>
      </c>
      <c r="O6" s="47">
        <v>0</v>
      </c>
      <c r="P6" s="47">
        <v>-8</v>
      </c>
      <c r="Q6" s="47">
        <v>0</v>
      </c>
      <c r="R6" s="47">
        <v>0</v>
      </c>
      <c r="S6" s="75">
        <v>0</v>
      </c>
      <c r="U6" s="74">
        <v>-141</v>
      </c>
      <c r="V6" s="75">
        <v>16.62</v>
      </c>
      <c r="W6">
        <v>-133</v>
      </c>
      <c r="X6">
        <v>4.8</v>
      </c>
      <c r="Y6">
        <v>11.82</v>
      </c>
      <c r="Z6">
        <v>0</v>
      </c>
      <c r="AA6">
        <v>-8</v>
      </c>
    </row>
    <row r="7" spans="1:27">
      <c r="A7" t="s">
        <v>542</v>
      </c>
      <c r="G7" t="s">
        <v>49</v>
      </c>
      <c r="H7" s="74">
        <v>0</v>
      </c>
      <c r="I7" s="47">
        <v>8.65</v>
      </c>
      <c r="J7" s="47">
        <v>0</v>
      </c>
      <c r="K7" s="47">
        <v>0</v>
      </c>
      <c r="L7" s="47">
        <v>11.72</v>
      </c>
      <c r="M7" s="75">
        <v>0</v>
      </c>
      <c r="N7" s="74">
        <v>-6</v>
      </c>
      <c r="O7" s="47">
        <v>0</v>
      </c>
      <c r="P7" s="47">
        <v>-55</v>
      </c>
      <c r="Q7" s="47">
        <v>0</v>
      </c>
      <c r="R7" s="47">
        <v>0</v>
      </c>
      <c r="S7" s="75">
        <v>0</v>
      </c>
      <c r="U7" s="74">
        <v>-61</v>
      </c>
      <c r="V7" s="75">
        <v>20.37</v>
      </c>
      <c r="W7">
        <v>-6</v>
      </c>
      <c r="X7">
        <v>8.65</v>
      </c>
      <c r="Y7">
        <v>11.72</v>
      </c>
      <c r="Z7">
        <v>0</v>
      </c>
      <c r="AA7">
        <v>-55</v>
      </c>
    </row>
    <row r="8" spans="1:27">
      <c r="A8" t="s">
        <v>543</v>
      </c>
      <c r="G8" t="s">
        <v>50</v>
      </c>
      <c r="H8" s="74">
        <v>0</v>
      </c>
      <c r="I8" s="47">
        <v>13.45</v>
      </c>
      <c r="J8" s="47">
        <v>0</v>
      </c>
      <c r="K8" s="47">
        <v>0</v>
      </c>
      <c r="L8" s="47">
        <v>11.05</v>
      </c>
      <c r="M8" s="75">
        <v>0</v>
      </c>
      <c r="N8" s="74">
        <v>-4</v>
      </c>
      <c r="O8" s="47">
        <v>0</v>
      </c>
      <c r="P8" s="47">
        <v>-67</v>
      </c>
      <c r="Q8" s="47">
        <v>0</v>
      </c>
      <c r="R8" s="47">
        <v>0</v>
      </c>
      <c r="S8" s="75">
        <v>0</v>
      </c>
      <c r="U8" s="74">
        <v>-71</v>
      </c>
      <c r="V8" s="75">
        <v>24.5</v>
      </c>
      <c r="W8">
        <v>-4</v>
      </c>
      <c r="X8">
        <v>13.45</v>
      </c>
      <c r="Y8">
        <v>11.05</v>
      </c>
      <c r="Z8">
        <v>0</v>
      </c>
      <c r="AA8">
        <v>-67</v>
      </c>
    </row>
    <row r="9" spans="1:27">
      <c r="A9" t="s">
        <v>544</v>
      </c>
      <c r="G9" t="s">
        <v>51</v>
      </c>
      <c r="H9" s="74">
        <v>0</v>
      </c>
      <c r="I9" s="47">
        <v>28.82</v>
      </c>
      <c r="J9" s="47">
        <v>0</v>
      </c>
      <c r="K9" s="47">
        <v>0</v>
      </c>
      <c r="L9" s="47">
        <v>10.57</v>
      </c>
      <c r="M9" s="75">
        <v>0</v>
      </c>
      <c r="N9" s="74">
        <v>-21</v>
      </c>
      <c r="O9" s="47">
        <v>0</v>
      </c>
      <c r="P9" s="47">
        <v>-91</v>
      </c>
      <c r="Q9" s="47">
        <v>0</v>
      </c>
      <c r="R9" s="47">
        <v>0</v>
      </c>
      <c r="S9" s="75">
        <v>0</v>
      </c>
      <c r="U9" s="74">
        <v>-112</v>
      </c>
      <c r="V9" s="75">
        <v>39.39</v>
      </c>
      <c r="W9">
        <v>-21</v>
      </c>
      <c r="X9">
        <v>28.82</v>
      </c>
      <c r="Y9">
        <v>10.57</v>
      </c>
      <c r="Z9">
        <v>0</v>
      </c>
      <c r="AA9">
        <v>-91</v>
      </c>
    </row>
    <row r="10" spans="1:27">
      <c r="G10" t="s">
        <v>52</v>
      </c>
      <c r="H10" s="74">
        <v>0</v>
      </c>
      <c r="I10" s="47">
        <v>24.02</v>
      </c>
      <c r="J10" s="47">
        <v>0</v>
      </c>
      <c r="K10" s="47">
        <v>0</v>
      </c>
      <c r="L10" s="47">
        <v>10.28</v>
      </c>
      <c r="M10" s="75">
        <v>0</v>
      </c>
      <c r="N10" s="74">
        <v>-20</v>
      </c>
      <c r="O10" s="47">
        <v>0</v>
      </c>
      <c r="P10" s="47">
        <v>-88</v>
      </c>
      <c r="Q10" s="47">
        <v>0</v>
      </c>
      <c r="R10" s="47">
        <v>0</v>
      </c>
      <c r="S10" s="75">
        <v>0</v>
      </c>
      <c r="U10" s="74">
        <v>-108</v>
      </c>
      <c r="V10" s="75">
        <v>34.299999999999997</v>
      </c>
      <c r="W10">
        <v>-20</v>
      </c>
      <c r="X10">
        <v>24.02</v>
      </c>
      <c r="Y10">
        <v>10.28</v>
      </c>
      <c r="Z10">
        <v>0</v>
      </c>
      <c r="AA10">
        <v>-88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10.18</v>
      </c>
      <c r="M11" s="75">
        <v>0</v>
      </c>
      <c r="N11" s="74">
        <v>-68</v>
      </c>
      <c r="O11" s="47">
        <v>-11</v>
      </c>
      <c r="P11" s="47">
        <v>-98</v>
      </c>
      <c r="Q11" s="47">
        <v>0</v>
      </c>
      <c r="R11" s="47">
        <v>0</v>
      </c>
      <c r="S11" s="75">
        <v>0</v>
      </c>
      <c r="U11" s="74">
        <v>-177</v>
      </c>
      <c r="V11" s="75">
        <v>10.18</v>
      </c>
      <c r="W11">
        <v>-68</v>
      </c>
      <c r="X11">
        <v>-11</v>
      </c>
      <c r="Y11">
        <v>10.18</v>
      </c>
      <c r="Z11">
        <v>0</v>
      </c>
      <c r="AA11">
        <v>-98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10.09</v>
      </c>
      <c r="M12" s="75">
        <v>0</v>
      </c>
      <c r="N12" s="74">
        <v>-65</v>
      </c>
      <c r="O12" s="47">
        <v>-25</v>
      </c>
      <c r="P12" s="47">
        <v>-103</v>
      </c>
      <c r="Q12" s="47">
        <v>0</v>
      </c>
      <c r="R12" s="47">
        <v>0</v>
      </c>
      <c r="S12" s="75">
        <v>0</v>
      </c>
      <c r="U12" s="74">
        <v>-193</v>
      </c>
      <c r="V12" s="75">
        <v>10.09</v>
      </c>
      <c r="W12">
        <v>-65</v>
      </c>
      <c r="X12">
        <v>-25</v>
      </c>
      <c r="Y12">
        <v>10.09</v>
      </c>
      <c r="Z12">
        <v>0</v>
      </c>
      <c r="AA12">
        <v>-103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9.9</v>
      </c>
      <c r="M13" s="75">
        <v>0</v>
      </c>
      <c r="N13" s="74">
        <v>-67</v>
      </c>
      <c r="O13" s="47">
        <v>0</v>
      </c>
      <c r="P13" s="47">
        <v>-126</v>
      </c>
      <c r="Q13" s="47">
        <v>0</v>
      </c>
      <c r="R13" s="47">
        <v>0</v>
      </c>
      <c r="S13" s="75">
        <v>0</v>
      </c>
      <c r="U13" s="74">
        <v>-193</v>
      </c>
      <c r="V13" s="75">
        <v>9.9</v>
      </c>
      <c r="W13">
        <v>-67</v>
      </c>
      <c r="X13">
        <v>0</v>
      </c>
      <c r="Y13">
        <v>9.9</v>
      </c>
      <c r="Z13">
        <v>0</v>
      </c>
      <c r="AA13">
        <v>-126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9.8000000000000007</v>
      </c>
      <c r="M14" s="75">
        <v>0</v>
      </c>
      <c r="N14" s="74">
        <v>-65</v>
      </c>
      <c r="O14" s="47">
        <v>0</v>
      </c>
      <c r="P14" s="47">
        <v>-120</v>
      </c>
      <c r="Q14" s="47">
        <v>0</v>
      </c>
      <c r="R14" s="47">
        <v>0</v>
      </c>
      <c r="S14" s="75">
        <v>0</v>
      </c>
      <c r="U14" s="74">
        <v>-185</v>
      </c>
      <c r="V14" s="75">
        <v>9.8000000000000007</v>
      </c>
      <c r="W14">
        <v>-65</v>
      </c>
      <c r="X14">
        <v>0</v>
      </c>
      <c r="Y14">
        <v>9.8000000000000007</v>
      </c>
      <c r="Z14">
        <v>0</v>
      </c>
      <c r="AA14">
        <v>-120</v>
      </c>
    </row>
    <row r="15" spans="1:27">
      <c r="G15" t="s">
        <v>57</v>
      </c>
      <c r="H15" s="74">
        <v>28.82</v>
      </c>
      <c r="I15" s="47">
        <v>0</v>
      </c>
      <c r="J15" s="47">
        <v>0</v>
      </c>
      <c r="K15" s="47">
        <v>0</v>
      </c>
      <c r="L15" s="47">
        <v>9.8000000000000007</v>
      </c>
      <c r="M15" s="75">
        <v>0</v>
      </c>
      <c r="N15" s="74">
        <v>0</v>
      </c>
      <c r="O15" s="47">
        <v>0</v>
      </c>
      <c r="P15" s="47">
        <v>-86</v>
      </c>
      <c r="Q15" s="47">
        <v>0</v>
      </c>
      <c r="R15" s="47">
        <v>0</v>
      </c>
      <c r="S15" s="75">
        <v>0</v>
      </c>
      <c r="U15" s="74">
        <v>-86</v>
      </c>
      <c r="V15" s="75">
        <v>38.619999999999997</v>
      </c>
      <c r="W15">
        <v>28.82</v>
      </c>
      <c r="X15">
        <v>0</v>
      </c>
      <c r="Y15">
        <v>9.8000000000000007</v>
      </c>
      <c r="Z15">
        <v>0</v>
      </c>
      <c r="AA15">
        <v>-86</v>
      </c>
    </row>
    <row r="16" spans="1:27">
      <c r="G16" t="s">
        <v>58</v>
      </c>
      <c r="H16" s="74">
        <v>59.57</v>
      </c>
      <c r="I16" s="47">
        <v>0</v>
      </c>
      <c r="J16" s="47">
        <v>0</v>
      </c>
      <c r="K16" s="47">
        <v>0</v>
      </c>
      <c r="L16" s="47">
        <v>9.8000000000000007</v>
      </c>
      <c r="M16" s="75">
        <v>0</v>
      </c>
      <c r="N16" s="74">
        <v>0</v>
      </c>
      <c r="O16" s="47">
        <v>0</v>
      </c>
      <c r="P16" s="47">
        <v>-86</v>
      </c>
      <c r="Q16" s="47">
        <v>0</v>
      </c>
      <c r="R16" s="47">
        <v>0</v>
      </c>
      <c r="S16" s="75">
        <v>0</v>
      </c>
      <c r="U16" s="74">
        <v>-86</v>
      </c>
      <c r="V16" s="75">
        <v>69.37</v>
      </c>
      <c r="W16">
        <v>59.57</v>
      </c>
      <c r="X16">
        <v>0</v>
      </c>
      <c r="Y16">
        <v>9.8000000000000007</v>
      </c>
      <c r="Z16">
        <v>0</v>
      </c>
      <c r="AA16">
        <v>-86</v>
      </c>
    </row>
    <row r="17" spans="7:27">
      <c r="G17" t="s">
        <v>59</v>
      </c>
      <c r="H17" s="74">
        <v>49.96</v>
      </c>
      <c r="I17" s="47">
        <v>0</v>
      </c>
      <c r="J17" s="47">
        <v>0</v>
      </c>
      <c r="K17" s="47">
        <v>0</v>
      </c>
      <c r="L17" s="47">
        <v>9.8000000000000007</v>
      </c>
      <c r="M17" s="75">
        <v>0</v>
      </c>
      <c r="N17" s="74">
        <v>0</v>
      </c>
      <c r="O17" s="47">
        <v>0</v>
      </c>
      <c r="P17" s="47">
        <v>-68</v>
      </c>
      <c r="Q17" s="47">
        <v>0</v>
      </c>
      <c r="R17" s="47">
        <v>0</v>
      </c>
      <c r="S17" s="75">
        <v>0</v>
      </c>
      <c r="U17" s="74">
        <v>-68</v>
      </c>
      <c r="V17" s="75">
        <v>59.76</v>
      </c>
      <c r="W17">
        <v>49.96</v>
      </c>
      <c r="X17">
        <v>0</v>
      </c>
      <c r="Y17">
        <v>9.8000000000000007</v>
      </c>
      <c r="Z17">
        <v>0</v>
      </c>
      <c r="AA17">
        <v>-68</v>
      </c>
    </row>
    <row r="18" spans="7:27">
      <c r="G18" t="s">
        <v>60</v>
      </c>
      <c r="H18" s="74">
        <v>28.83</v>
      </c>
      <c r="I18" s="47">
        <v>0</v>
      </c>
      <c r="J18" s="47">
        <v>0</v>
      </c>
      <c r="K18" s="47">
        <v>0</v>
      </c>
      <c r="L18" s="47">
        <v>10.18</v>
      </c>
      <c r="M18" s="75">
        <v>0</v>
      </c>
      <c r="N18" s="74">
        <v>0</v>
      </c>
      <c r="O18" s="47">
        <v>0</v>
      </c>
      <c r="P18" s="47">
        <v>-68</v>
      </c>
      <c r="Q18" s="47">
        <v>0</v>
      </c>
      <c r="R18" s="47">
        <v>0</v>
      </c>
      <c r="S18" s="75">
        <v>0</v>
      </c>
      <c r="U18" s="74">
        <v>-68</v>
      </c>
      <c r="V18" s="75">
        <v>39.01</v>
      </c>
      <c r="W18">
        <v>28.83</v>
      </c>
      <c r="X18">
        <v>0</v>
      </c>
      <c r="Y18">
        <v>10.18</v>
      </c>
      <c r="Z18">
        <v>0</v>
      </c>
      <c r="AA18">
        <v>-68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10.57</v>
      </c>
      <c r="M19" s="75">
        <v>0</v>
      </c>
      <c r="N19" s="74">
        <v>0</v>
      </c>
      <c r="O19" s="47">
        <v>0</v>
      </c>
      <c r="P19" s="47">
        <v>-65</v>
      </c>
      <c r="Q19" s="47">
        <v>0</v>
      </c>
      <c r="R19" s="47">
        <v>0</v>
      </c>
      <c r="S19" s="75">
        <v>0</v>
      </c>
      <c r="U19" s="74">
        <v>-65</v>
      </c>
      <c r="V19" s="75">
        <v>10.57</v>
      </c>
      <c r="W19">
        <v>0</v>
      </c>
      <c r="X19">
        <v>0</v>
      </c>
      <c r="Y19">
        <v>10.57</v>
      </c>
      <c r="Z19">
        <v>0</v>
      </c>
      <c r="AA19">
        <v>-65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10.76</v>
      </c>
      <c r="M20" s="75">
        <v>0</v>
      </c>
      <c r="N20" s="74">
        <v>0</v>
      </c>
      <c r="O20" s="47">
        <v>0</v>
      </c>
      <c r="P20" s="47">
        <v>-65</v>
      </c>
      <c r="Q20" s="47">
        <v>0</v>
      </c>
      <c r="R20" s="47">
        <v>0</v>
      </c>
      <c r="S20" s="75">
        <v>0</v>
      </c>
      <c r="U20" s="74">
        <v>-65</v>
      </c>
      <c r="V20" s="75">
        <v>10.76</v>
      </c>
      <c r="W20">
        <v>0</v>
      </c>
      <c r="X20">
        <v>0</v>
      </c>
      <c r="Y20">
        <v>10.76</v>
      </c>
      <c r="Z20">
        <v>0</v>
      </c>
      <c r="AA20">
        <v>-65</v>
      </c>
    </row>
    <row r="21" spans="7:27">
      <c r="G21" t="s">
        <v>63</v>
      </c>
      <c r="H21" s="74">
        <v>5.76</v>
      </c>
      <c r="I21" s="47">
        <v>0</v>
      </c>
      <c r="J21" s="47">
        <v>0</v>
      </c>
      <c r="K21" s="47">
        <v>0</v>
      </c>
      <c r="L21" s="47">
        <v>11.34</v>
      </c>
      <c r="M21" s="75">
        <v>0</v>
      </c>
      <c r="N21" s="74">
        <v>0</v>
      </c>
      <c r="O21" s="47">
        <v>0</v>
      </c>
      <c r="P21" s="47">
        <v>-73</v>
      </c>
      <c r="Q21" s="47">
        <v>0</v>
      </c>
      <c r="R21" s="47">
        <v>0</v>
      </c>
      <c r="S21" s="75">
        <v>0</v>
      </c>
      <c r="U21" s="74">
        <v>-73</v>
      </c>
      <c r="V21" s="75">
        <v>17.100000000000001</v>
      </c>
      <c r="W21">
        <v>5.76</v>
      </c>
      <c r="X21">
        <v>0</v>
      </c>
      <c r="Y21">
        <v>11.34</v>
      </c>
      <c r="Z21">
        <v>0</v>
      </c>
      <c r="AA21">
        <v>-73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12.01</v>
      </c>
      <c r="M22" s="75">
        <v>0</v>
      </c>
      <c r="N22" s="74">
        <v>-11</v>
      </c>
      <c r="O22" s="47">
        <v>0</v>
      </c>
      <c r="P22" s="47">
        <v>-75</v>
      </c>
      <c r="Q22" s="47">
        <v>0</v>
      </c>
      <c r="R22" s="47">
        <v>0</v>
      </c>
      <c r="S22" s="75">
        <v>0</v>
      </c>
      <c r="U22" s="74">
        <v>-86</v>
      </c>
      <c r="V22" s="75">
        <v>12.01</v>
      </c>
      <c r="W22">
        <v>-11</v>
      </c>
      <c r="X22">
        <v>0</v>
      </c>
      <c r="Y22">
        <v>12.01</v>
      </c>
      <c r="Z22">
        <v>0</v>
      </c>
      <c r="AA22">
        <v>-75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6.05</v>
      </c>
      <c r="M23" s="75">
        <v>0</v>
      </c>
      <c r="N23" s="74">
        <v>-61</v>
      </c>
      <c r="O23" s="47">
        <v>0</v>
      </c>
      <c r="P23" s="47">
        <v>-66</v>
      </c>
      <c r="Q23" s="47">
        <v>0</v>
      </c>
      <c r="R23" s="47">
        <v>0</v>
      </c>
      <c r="S23" s="75">
        <v>0</v>
      </c>
      <c r="U23" s="74">
        <v>-127</v>
      </c>
      <c r="V23" s="75">
        <v>6.05</v>
      </c>
      <c r="W23">
        <v>-61</v>
      </c>
      <c r="X23">
        <v>0</v>
      </c>
      <c r="Y23">
        <v>6.05</v>
      </c>
      <c r="Z23">
        <v>0</v>
      </c>
      <c r="AA23">
        <v>-66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8.07</v>
      </c>
      <c r="M24" s="75">
        <v>0</v>
      </c>
      <c r="N24" s="74">
        <v>-67</v>
      </c>
      <c r="O24" s="47">
        <v>0</v>
      </c>
      <c r="P24" s="47">
        <v>-31</v>
      </c>
      <c r="Q24" s="47">
        <v>0</v>
      </c>
      <c r="R24" s="47">
        <v>0</v>
      </c>
      <c r="S24" s="75">
        <v>0</v>
      </c>
      <c r="U24" s="74">
        <v>-98</v>
      </c>
      <c r="V24" s="75">
        <v>8.07</v>
      </c>
      <c r="W24">
        <v>-67</v>
      </c>
      <c r="X24">
        <v>0</v>
      </c>
      <c r="Y24">
        <v>8.07</v>
      </c>
      <c r="Z24">
        <v>0</v>
      </c>
      <c r="AA24">
        <v>-31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9.51</v>
      </c>
      <c r="M25" s="75">
        <v>0</v>
      </c>
      <c r="N25" s="74">
        <v>-81</v>
      </c>
      <c r="O25" s="47">
        <v>0</v>
      </c>
      <c r="P25" s="47">
        <v>-21</v>
      </c>
      <c r="Q25" s="47">
        <v>0</v>
      </c>
      <c r="R25" s="47">
        <v>0</v>
      </c>
      <c r="S25" s="75">
        <v>0</v>
      </c>
      <c r="U25" s="74">
        <v>-102</v>
      </c>
      <c r="V25" s="75">
        <v>9.51</v>
      </c>
      <c r="W25">
        <v>-81</v>
      </c>
      <c r="X25">
        <v>0</v>
      </c>
      <c r="Y25">
        <v>9.51</v>
      </c>
      <c r="Z25">
        <v>0</v>
      </c>
      <c r="AA25">
        <v>-21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11.53</v>
      </c>
      <c r="M26" s="75">
        <v>0</v>
      </c>
      <c r="N26" s="74">
        <v>-78</v>
      </c>
      <c r="O26" s="47">
        <v>0</v>
      </c>
      <c r="P26" s="47">
        <v>-38</v>
      </c>
      <c r="Q26" s="47">
        <v>0</v>
      </c>
      <c r="R26" s="47">
        <v>0</v>
      </c>
      <c r="S26" s="75">
        <v>0</v>
      </c>
      <c r="U26" s="74">
        <v>-116</v>
      </c>
      <c r="V26" s="75">
        <v>11.53</v>
      </c>
      <c r="W26">
        <v>-78</v>
      </c>
      <c r="X26">
        <v>0</v>
      </c>
      <c r="Y26">
        <v>11.53</v>
      </c>
      <c r="Z26">
        <v>0</v>
      </c>
      <c r="AA26">
        <v>-38</v>
      </c>
    </row>
    <row r="27" spans="7:27">
      <c r="G27" t="s">
        <v>69</v>
      </c>
      <c r="H27" s="74">
        <v>0</v>
      </c>
      <c r="I27" s="47">
        <v>0</v>
      </c>
      <c r="J27" s="47">
        <v>9.61</v>
      </c>
      <c r="K27" s="47">
        <v>0</v>
      </c>
      <c r="L27" s="47">
        <v>13.64</v>
      </c>
      <c r="M27" s="75">
        <v>0</v>
      </c>
      <c r="N27" s="74">
        <v>-115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-115</v>
      </c>
      <c r="V27" s="75">
        <v>23.25</v>
      </c>
      <c r="W27">
        <v>-115</v>
      </c>
      <c r="X27">
        <v>0</v>
      </c>
      <c r="Y27">
        <v>13.64</v>
      </c>
      <c r="Z27">
        <v>0</v>
      </c>
      <c r="AA27">
        <v>9.61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15.76</v>
      </c>
      <c r="M28" s="75">
        <v>0</v>
      </c>
      <c r="N28" s="74">
        <v>-59</v>
      </c>
      <c r="O28" s="47">
        <v>0</v>
      </c>
      <c r="P28" s="47">
        <v>-12</v>
      </c>
      <c r="Q28" s="47">
        <v>0</v>
      </c>
      <c r="R28" s="47">
        <v>0</v>
      </c>
      <c r="S28" s="75">
        <v>0</v>
      </c>
      <c r="U28" s="74">
        <v>-71</v>
      </c>
      <c r="V28" s="75">
        <v>15.76</v>
      </c>
      <c r="W28">
        <v>-59</v>
      </c>
      <c r="X28">
        <v>0</v>
      </c>
      <c r="Y28">
        <v>15.76</v>
      </c>
      <c r="Z28">
        <v>0</v>
      </c>
      <c r="AA28">
        <v>-12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18.45</v>
      </c>
      <c r="M29" s="75">
        <v>0</v>
      </c>
      <c r="N29" s="74">
        <v>-67</v>
      </c>
      <c r="O29" s="47">
        <v>-15</v>
      </c>
      <c r="P29" s="47">
        <v>-38</v>
      </c>
      <c r="Q29" s="47">
        <v>0</v>
      </c>
      <c r="R29" s="47">
        <v>0</v>
      </c>
      <c r="S29" s="75">
        <v>0</v>
      </c>
      <c r="U29" s="74">
        <v>-120</v>
      </c>
      <c r="V29" s="75">
        <v>18.45</v>
      </c>
      <c r="W29">
        <v>-67</v>
      </c>
      <c r="X29">
        <v>-15</v>
      </c>
      <c r="Y29">
        <v>18.45</v>
      </c>
      <c r="Z29">
        <v>0</v>
      </c>
      <c r="AA29">
        <v>-38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19.89</v>
      </c>
      <c r="M30" s="75">
        <v>0</v>
      </c>
      <c r="N30" s="74">
        <v>-54</v>
      </c>
      <c r="O30" s="47">
        <v>-25</v>
      </c>
      <c r="P30" s="47">
        <v>-130</v>
      </c>
      <c r="Q30" s="47">
        <v>0</v>
      </c>
      <c r="R30" s="47">
        <v>0</v>
      </c>
      <c r="S30" s="75">
        <v>0</v>
      </c>
      <c r="U30" s="74">
        <v>-209</v>
      </c>
      <c r="V30" s="75">
        <v>19.89</v>
      </c>
      <c r="W30">
        <v>-54</v>
      </c>
      <c r="X30">
        <v>-25</v>
      </c>
      <c r="Y30">
        <v>19.89</v>
      </c>
      <c r="Z30">
        <v>0</v>
      </c>
      <c r="AA30">
        <v>-130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20.85</v>
      </c>
      <c r="M31" s="75">
        <v>0</v>
      </c>
      <c r="N31" s="74">
        <v>-60</v>
      </c>
      <c r="O31" s="47">
        <v>-20</v>
      </c>
      <c r="P31" s="47">
        <v>-70</v>
      </c>
      <c r="Q31" s="47">
        <v>0</v>
      </c>
      <c r="R31" s="47">
        <v>0</v>
      </c>
      <c r="S31" s="75">
        <v>0</v>
      </c>
      <c r="U31" s="74">
        <v>-150</v>
      </c>
      <c r="V31" s="75">
        <v>20.85</v>
      </c>
      <c r="W31">
        <v>-60</v>
      </c>
      <c r="X31">
        <v>-20</v>
      </c>
      <c r="Y31">
        <v>20.85</v>
      </c>
      <c r="Z31">
        <v>0</v>
      </c>
      <c r="AA31">
        <v>-70</v>
      </c>
    </row>
    <row r="32" spans="7:27">
      <c r="G32" t="s">
        <v>74</v>
      </c>
      <c r="H32" s="74">
        <v>0</v>
      </c>
      <c r="I32" s="47">
        <v>9.61</v>
      </c>
      <c r="J32" s="47">
        <v>0</v>
      </c>
      <c r="K32" s="47">
        <v>0</v>
      </c>
      <c r="L32" s="47">
        <v>22.87</v>
      </c>
      <c r="M32" s="75">
        <v>0</v>
      </c>
      <c r="N32" s="74">
        <v>-17</v>
      </c>
      <c r="O32" s="47">
        <v>0</v>
      </c>
      <c r="P32" s="47">
        <v>-85</v>
      </c>
      <c r="Q32" s="47">
        <v>0</v>
      </c>
      <c r="R32" s="47">
        <v>0</v>
      </c>
      <c r="S32" s="75">
        <v>0</v>
      </c>
      <c r="U32" s="74">
        <v>-102</v>
      </c>
      <c r="V32" s="75">
        <v>32.479999999999997</v>
      </c>
      <c r="W32">
        <v>-17</v>
      </c>
      <c r="X32">
        <v>9.61</v>
      </c>
      <c r="Y32">
        <v>22.87</v>
      </c>
      <c r="Z32">
        <v>0</v>
      </c>
      <c r="AA32">
        <v>-85</v>
      </c>
    </row>
    <row r="33" spans="7:27">
      <c r="G33" t="s">
        <v>75</v>
      </c>
      <c r="H33" s="74">
        <v>0</v>
      </c>
      <c r="I33" s="47">
        <v>9.61</v>
      </c>
      <c r="J33" s="47">
        <v>0</v>
      </c>
      <c r="K33" s="47">
        <v>0</v>
      </c>
      <c r="L33" s="47">
        <v>24.98</v>
      </c>
      <c r="M33" s="75">
        <v>0</v>
      </c>
      <c r="N33" s="74">
        <v>0</v>
      </c>
      <c r="O33" s="47">
        <v>0</v>
      </c>
      <c r="P33" s="47">
        <v>-125</v>
      </c>
      <c r="Q33" s="47">
        <v>0</v>
      </c>
      <c r="R33" s="47">
        <v>0</v>
      </c>
      <c r="S33" s="75">
        <v>0</v>
      </c>
      <c r="U33" s="74">
        <v>-125</v>
      </c>
      <c r="V33" s="75">
        <v>34.590000000000003</v>
      </c>
      <c r="W33">
        <v>0</v>
      </c>
      <c r="X33">
        <v>9.61</v>
      </c>
      <c r="Y33">
        <v>24.98</v>
      </c>
      <c r="Z33">
        <v>0</v>
      </c>
      <c r="AA33">
        <v>-125</v>
      </c>
    </row>
    <row r="34" spans="7:27">
      <c r="G34" t="s">
        <v>76</v>
      </c>
      <c r="H34" s="74">
        <v>0</v>
      </c>
      <c r="I34" s="47">
        <v>9.61</v>
      </c>
      <c r="J34" s="47">
        <v>0</v>
      </c>
      <c r="K34" s="47">
        <v>0</v>
      </c>
      <c r="L34" s="47">
        <v>25.65</v>
      </c>
      <c r="M34" s="75">
        <v>0</v>
      </c>
      <c r="N34" s="74">
        <v>0</v>
      </c>
      <c r="O34" s="47">
        <v>0</v>
      </c>
      <c r="P34" s="47">
        <v>-54</v>
      </c>
      <c r="Q34" s="47">
        <v>0</v>
      </c>
      <c r="R34" s="47">
        <v>0</v>
      </c>
      <c r="S34" s="75">
        <v>0</v>
      </c>
      <c r="U34" s="74">
        <v>-54</v>
      </c>
      <c r="V34" s="75">
        <v>35.26</v>
      </c>
      <c r="W34">
        <v>0</v>
      </c>
      <c r="X34">
        <v>9.61</v>
      </c>
      <c r="Y34">
        <v>25.65</v>
      </c>
      <c r="Z34">
        <v>0</v>
      </c>
      <c r="AA34">
        <v>-54</v>
      </c>
    </row>
    <row r="35" spans="7:27">
      <c r="G35" t="s">
        <v>77</v>
      </c>
      <c r="H35" s="74">
        <v>2.88</v>
      </c>
      <c r="I35" s="47">
        <v>0</v>
      </c>
      <c r="J35" s="47">
        <v>0</v>
      </c>
      <c r="K35" s="47">
        <v>0</v>
      </c>
      <c r="L35" s="47">
        <v>26.62</v>
      </c>
      <c r="M35" s="75">
        <v>0</v>
      </c>
      <c r="N35" s="74">
        <v>0</v>
      </c>
      <c r="O35" s="47">
        <v>-25</v>
      </c>
      <c r="P35" s="47">
        <v>-70</v>
      </c>
      <c r="Q35" s="47">
        <v>0</v>
      </c>
      <c r="R35" s="47">
        <v>0</v>
      </c>
      <c r="S35" s="75">
        <v>0</v>
      </c>
      <c r="U35" s="74">
        <v>-95</v>
      </c>
      <c r="V35" s="75">
        <v>29.5</v>
      </c>
      <c r="W35">
        <v>2.88</v>
      </c>
      <c r="X35">
        <v>-25</v>
      </c>
      <c r="Y35">
        <v>26.62</v>
      </c>
      <c r="Z35">
        <v>0</v>
      </c>
      <c r="AA35">
        <v>-70</v>
      </c>
    </row>
    <row r="36" spans="7:27">
      <c r="G36" t="s">
        <v>78</v>
      </c>
      <c r="H36" s="74">
        <v>5.76</v>
      </c>
      <c r="I36" s="47">
        <v>0</v>
      </c>
      <c r="J36" s="47">
        <v>0</v>
      </c>
      <c r="K36" s="47">
        <v>0</v>
      </c>
      <c r="L36" s="47">
        <v>27.58</v>
      </c>
      <c r="M36" s="75">
        <v>0</v>
      </c>
      <c r="N36" s="74">
        <v>0</v>
      </c>
      <c r="O36" s="47">
        <v>-24</v>
      </c>
      <c r="P36" s="47">
        <v>-64</v>
      </c>
      <c r="Q36" s="47">
        <v>0</v>
      </c>
      <c r="R36" s="47">
        <v>0</v>
      </c>
      <c r="S36" s="75">
        <v>0</v>
      </c>
      <c r="U36" s="74">
        <v>-88</v>
      </c>
      <c r="V36" s="75">
        <v>33.340000000000003</v>
      </c>
      <c r="W36">
        <v>5.76</v>
      </c>
      <c r="X36">
        <v>-24</v>
      </c>
      <c r="Y36">
        <v>27.58</v>
      </c>
      <c r="Z36">
        <v>0</v>
      </c>
      <c r="AA36">
        <v>-64</v>
      </c>
    </row>
    <row r="37" spans="7:27">
      <c r="G37" t="s">
        <v>79</v>
      </c>
      <c r="H37" s="74">
        <v>55.73</v>
      </c>
      <c r="I37" s="47">
        <v>0</v>
      </c>
      <c r="J37" s="47">
        <v>0</v>
      </c>
      <c r="K37" s="47">
        <v>0</v>
      </c>
      <c r="L37" s="47">
        <v>27.67</v>
      </c>
      <c r="M37" s="75">
        <v>0</v>
      </c>
      <c r="N37" s="74">
        <v>0</v>
      </c>
      <c r="O37" s="47">
        <v>-23</v>
      </c>
      <c r="P37" s="47">
        <v>-31</v>
      </c>
      <c r="Q37" s="47">
        <v>0</v>
      </c>
      <c r="R37" s="47">
        <v>0</v>
      </c>
      <c r="S37" s="75">
        <v>0</v>
      </c>
      <c r="U37" s="74">
        <v>-54</v>
      </c>
      <c r="V37" s="75">
        <v>83.4</v>
      </c>
      <c r="W37">
        <v>55.73</v>
      </c>
      <c r="X37">
        <v>-23</v>
      </c>
      <c r="Y37">
        <v>27.67</v>
      </c>
      <c r="Z37">
        <v>0</v>
      </c>
      <c r="AA37">
        <v>-31</v>
      </c>
    </row>
    <row r="38" spans="7:27">
      <c r="G38" t="s">
        <v>80</v>
      </c>
      <c r="H38" s="74">
        <v>0.96</v>
      </c>
      <c r="I38" s="47">
        <v>0</v>
      </c>
      <c r="J38" s="47">
        <v>0</v>
      </c>
      <c r="K38" s="47">
        <v>0</v>
      </c>
      <c r="L38" s="47">
        <v>28.06</v>
      </c>
      <c r="M38" s="75">
        <v>0</v>
      </c>
      <c r="N38" s="74">
        <v>0</v>
      </c>
      <c r="O38" s="47">
        <v>-21</v>
      </c>
      <c r="P38" s="47">
        <v>-17</v>
      </c>
      <c r="Q38" s="47">
        <v>0</v>
      </c>
      <c r="R38" s="47">
        <v>0</v>
      </c>
      <c r="S38" s="75">
        <v>0</v>
      </c>
      <c r="U38" s="74">
        <v>-38</v>
      </c>
      <c r="V38" s="75">
        <v>29.02</v>
      </c>
      <c r="W38">
        <v>0.96</v>
      </c>
      <c r="X38">
        <v>-21</v>
      </c>
      <c r="Y38">
        <v>28.06</v>
      </c>
      <c r="Z38">
        <v>0</v>
      </c>
      <c r="AA38">
        <v>-17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26.71</v>
      </c>
      <c r="M39" s="75">
        <v>0</v>
      </c>
      <c r="N39" s="74">
        <v>-60</v>
      </c>
      <c r="O39" s="47">
        <v>-25</v>
      </c>
      <c r="P39" s="47">
        <v>-17</v>
      </c>
      <c r="Q39" s="47">
        <v>0</v>
      </c>
      <c r="R39" s="47">
        <v>0</v>
      </c>
      <c r="S39" s="75">
        <v>0</v>
      </c>
      <c r="U39" s="74">
        <v>-102</v>
      </c>
      <c r="V39" s="75">
        <v>26.71</v>
      </c>
      <c r="W39">
        <v>-60</v>
      </c>
      <c r="X39">
        <v>-25</v>
      </c>
      <c r="Y39">
        <v>26.71</v>
      </c>
      <c r="Z39">
        <v>0</v>
      </c>
      <c r="AA39">
        <v>-17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27.77</v>
      </c>
      <c r="M40" s="75">
        <v>0</v>
      </c>
      <c r="N40" s="74">
        <v>-48</v>
      </c>
      <c r="O40" s="47">
        <v>-17</v>
      </c>
      <c r="P40" s="47">
        <v>-11</v>
      </c>
      <c r="Q40" s="47">
        <v>0</v>
      </c>
      <c r="R40" s="47">
        <v>0</v>
      </c>
      <c r="S40" s="75">
        <v>0</v>
      </c>
      <c r="U40" s="74">
        <v>-76</v>
      </c>
      <c r="V40" s="75">
        <v>27.77</v>
      </c>
      <c r="W40">
        <v>-48</v>
      </c>
      <c r="X40">
        <v>-17</v>
      </c>
      <c r="Y40">
        <v>27.77</v>
      </c>
      <c r="Z40">
        <v>0</v>
      </c>
      <c r="AA40">
        <v>-11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28.44</v>
      </c>
      <c r="M41" s="75">
        <v>0</v>
      </c>
      <c r="N41" s="74">
        <v>0</v>
      </c>
      <c r="O41" s="47">
        <v>-56</v>
      </c>
      <c r="P41" s="47">
        <v>-27</v>
      </c>
      <c r="Q41" s="47">
        <v>0</v>
      </c>
      <c r="R41" s="47">
        <v>0</v>
      </c>
      <c r="S41" s="75">
        <v>0</v>
      </c>
      <c r="U41" s="74">
        <v>-83</v>
      </c>
      <c r="V41" s="75">
        <v>28.44</v>
      </c>
      <c r="W41">
        <v>0</v>
      </c>
      <c r="X41">
        <v>-56</v>
      </c>
      <c r="Y41">
        <v>28.44</v>
      </c>
      <c r="Z41">
        <v>0</v>
      </c>
      <c r="AA41">
        <v>-27</v>
      </c>
    </row>
    <row r="42" spans="7:27">
      <c r="G42" t="s">
        <v>84</v>
      </c>
      <c r="H42" s="74">
        <v>39.39</v>
      </c>
      <c r="I42" s="47">
        <v>0</v>
      </c>
      <c r="J42" s="47">
        <v>0</v>
      </c>
      <c r="K42" s="47">
        <v>0</v>
      </c>
      <c r="L42" s="47">
        <v>28.06</v>
      </c>
      <c r="M42" s="75">
        <v>0</v>
      </c>
      <c r="N42" s="74">
        <v>0</v>
      </c>
      <c r="O42" s="47">
        <v>-67</v>
      </c>
      <c r="P42" s="47">
        <v>-38</v>
      </c>
      <c r="Q42" s="47">
        <v>0</v>
      </c>
      <c r="R42" s="47">
        <v>0</v>
      </c>
      <c r="S42" s="75">
        <v>0</v>
      </c>
      <c r="U42" s="74">
        <v>-105</v>
      </c>
      <c r="V42" s="75">
        <v>67.45</v>
      </c>
      <c r="W42">
        <v>39.39</v>
      </c>
      <c r="X42">
        <v>-67</v>
      </c>
      <c r="Y42">
        <v>28.06</v>
      </c>
      <c r="Z42">
        <v>0</v>
      </c>
      <c r="AA42">
        <v>-38</v>
      </c>
    </row>
    <row r="43" spans="7:27">
      <c r="G43" t="s">
        <v>85</v>
      </c>
      <c r="H43" s="74">
        <v>56.68</v>
      </c>
      <c r="I43" s="47">
        <v>9.61</v>
      </c>
      <c r="J43" s="47">
        <v>0</v>
      </c>
      <c r="K43" s="47">
        <v>0</v>
      </c>
      <c r="L43" s="47">
        <v>27.77</v>
      </c>
      <c r="M43" s="75">
        <v>0</v>
      </c>
      <c r="N43" s="74">
        <v>0</v>
      </c>
      <c r="O43" s="47">
        <v>0</v>
      </c>
      <c r="P43" s="47">
        <v>-50</v>
      </c>
      <c r="Q43" s="47">
        <v>0</v>
      </c>
      <c r="R43" s="47">
        <v>0</v>
      </c>
      <c r="S43" s="75">
        <v>0</v>
      </c>
      <c r="U43" s="74">
        <v>-50</v>
      </c>
      <c r="V43" s="75">
        <v>94.06</v>
      </c>
      <c r="W43">
        <v>56.68</v>
      </c>
      <c r="X43">
        <v>9.61</v>
      </c>
      <c r="Y43">
        <v>27.77</v>
      </c>
      <c r="Z43">
        <v>0</v>
      </c>
      <c r="AA43">
        <v>-50</v>
      </c>
    </row>
    <row r="44" spans="7:27">
      <c r="G44" t="s">
        <v>86</v>
      </c>
      <c r="H44" s="74">
        <v>58.61</v>
      </c>
      <c r="I44" s="47">
        <v>11.53</v>
      </c>
      <c r="J44" s="47">
        <v>0</v>
      </c>
      <c r="K44" s="47">
        <v>0</v>
      </c>
      <c r="L44" s="47">
        <v>28.15</v>
      </c>
      <c r="M44" s="75">
        <v>0</v>
      </c>
      <c r="N44" s="74">
        <v>0</v>
      </c>
      <c r="O44" s="47">
        <v>0</v>
      </c>
      <c r="P44" s="47">
        <v>-37</v>
      </c>
      <c r="Q44" s="47">
        <v>0</v>
      </c>
      <c r="R44" s="47">
        <v>0</v>
      </c>
      <c r="S44" s="75">
        <v>0</v>
      </c>
      <c r="U44" s="74">
        <v>-37</v>
      </c>
      <c r="V44" s="75">
        <v>98.29</v>
      </c>
      <c r="W44">
        <v>58.61</v>
      </c>
      <c r="X44">
        <v>11.53</v>
      </c>
      <c r="Y44">
        <v>28.15</v>
      </c>
      <c r="Z44">
        <v>0</v>
      </c>
      <c r="AA44">
        <v>-37</v>
      </c>
    </row>
    <row r="45" spans="7:27">
      <c r="G45" t="s">
        <v>87</v>
      </c>
      <c r="H45" s="74">
        <v>51.88</v>
      </c>
      <c r="I45" s="47">
        <v>39.39</v>
      </c>
      <c r="J45" s="47">
        <v>0</v>
      </c>
      <c r="K45" s="47">
        <v>0</v>
      </c>
      <c r="L45" s="47">
        <v>28.73</v>
      </c>
      <c r="M45" s="75">
        <v>0</v>
      </c>
      <c r="N45" s="74">
        <v>0</v>
      </c>
      <c r="O45" s="47">
        <v>0</v>
      </c>
      <c r="P45" s="47">
        <v>-29</v>
      </c>
      <c r="Q45" s="47">
        <v>0</v>
      </c>
      <c r="R45" s="47">
        <v>0</v>
      </c>
      <c r="S45" s="75">
        <v>0</v>
      </c>
      <c r="U45" s="74">
        <v>-29</v>
      </c>
      <c r="V45" s="75">
        <v>120</v>
      </c>
      <c r="W45">
        <v>51.88</v>
      </c>
      <c r="X45">
        <v>39.39</v>
      </c>
      <c r="Y45">
        <v>28.73</v>
      </c>
      <c r="Z45">
        <v>0</v>
      </c>
      <c r="AA45">
        <v>-29</v>
      </c>
    </row>
    <row r="46" spans="7:27">
      <c r="G46" t="s">
        <v>88</v>
      </c>
      <c r="H46" s="74">
        <v>60.53</v>
      </c>
      <c r="I46" s="47">
        <v>46.12</v>
      </c>
      <c r="J46" s="47">
        <v>0</v>
      </c>
      <c r="K46" s="47">
        <v>0</v>
      </c>
      <c r="L46" s="47">
        <v>27.96</v>
      </c>
      <c r="M46" s="75">
        <v>0</v>
      </c>
      <c r="N46" s="74">
        <v>0</v>
      </c>
      <c r="O46" s="47">
        <v>0</v>
      </c>
      <c r="P46" s="47">
        <v>-15</v>
      </c>
      <c r="Q46" s="47">
        <v>0</v>
      </c>
      <c r="R46" s="47">
        <v>0</v>
      </c>
      <c r="S46" s="75">
        <v>0</v>
      </c>
      <c r="U46" s="74">
        <v>-15</v>
      </c>
      <c r="V46" s="75">
        <v>134.61000000000001</v>
      </c>
      <c r="W46">
        <v>60.53</v>
      </c>
      <c r="X46">
        <v>46.12</v>
      </c>
      <c r="Y46">
        <v>27.96</v>
      </c>
      <c r="Z46">
        <v>0</v>
      </c>
      <c r="AA46">
        <v>-15</v>
      </c>
    </row>
    <row r="47" spans="7:27">
      <c r="G47" t="s">
        <v>89</v>
      </c>
      <c r="H47" s="74">
        <v>73.989999999999995</v>
      </c>
      <c r="I47" s="47">
        <v>61.49</v>
      </c>
      <c r="J47" s="47">
        <v>0</v>
      </c>
      <c r="K47" s="47">
        <v>0</v>
      </c>
      <c r="L47" s="47">
        <v>25.65</v>
      </c>
      <c r="M47" s="75">
        <v>0</v>
      </c>
      <c r="N47" s="74">
        <v>0</v>
      </c>
      <c r="O47" s="47">
        <v>0</v>
      </c>
      <c r="P47" s="47">
        <v>-71</v>
      </c>
      <c r="Q47" s="47">
        <v>0</v>
      </c>
      <c r="R47" s="47">
        <v>0</v>
      </c>
      <c r="S47" s="75">
        <v>0</v>
      </c>
      <c r="U47" s="74">
        <v>-71</v>
      </c>
      <c r="V47" s="75">
        <v>161.13</v>
      </c>
      <c r="W47">
        <v>73.989999999999995</v>
      </c>
      <c r="X47">
        <v>61.49</v>
      </c>
      <c r="Y47">
        <v>25.65</v>
      </c>
      <c r="Z47">
        <v>0</v>
      </c>
      <c r="AA47">
        <v>-71</v>
      </c>
    </row>
    <row r="48" spans="7:27">
      <c r="G48" t="s">
        <v>90</v>
      </c>
      <c r="H48" s="74">
        <v>83.59</v>
      </c>
      <c r="I48" s="47">
        <v>57.65</v>
      </c>
      <c r="J48" s="47">
        <v>0</v>
      </c>
      <c r="K48" s="47">
        <v>0</v>
      </c>
      <c r="L48" s="47">
        <v>25.17</v>
      </c>
      <c r="M48" s="75">
        <v>0</v>
      </c>
      <c r="N48" s="74">
        <v>0</v>
      </c>
      <c r="O48" s="47">
        <v>0</v>
      </c>
      <c r="P48" s="47">
        <v>-64</v>
      </c>
      <c r="Q48" s="47">
        <v>0</v>
      </c>
      <c r="R48" s="47">
        <v>0</v>
      </c>
      <c r="S48" s="75">
        <v>0</v>
      </c>
      <c r="U48" s="74">
        <v>-64</v>
      </c>
      <c r="V48" s="75">
        <v>166.41</v>
      </c>
      <c r="W48">
        <v>83.59</v>
      </c>
      <c r="X48">
        <v>57.65</v>
      </c>
      <c r="Y48">
        <v>25.17</v>
      </c>
      <c r="Z48">
        <v>0</v>
      </c>
      <c r="AA48">
        <v>-64</v>
      </c>
    </row>
    <row r="49" spans="7:27">
      <c r="G49" t="s">
        <v>91</v>
      </c>
      <c r="H49" s="74">
        <v>49.96</v>
      </c>
      <c r="I49" s="47">
        <v>36.51</v>
      </c>
      <c r="J49" s="47">
        <v>106.65</v>
      </c>
      <c r="K49" s="47">
        <v>0</v>
      </c>
      <c r="L49" s="47">
        <v>24.5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217.62</v>
      </c>
      <c r="W49">
        <v>49.96</v>
      </c>
      <c r="X49">
        <v>36.51</v>
      </c>
      <c r="Y49">
        <v>24.5</v>
      </c>
      <c r="Z49">
        <v>0</v>
      </c>
      <c r="AA49">
        <v>106.65</v>
      </c>
    </row>
    <row r="50" spans="7:27">
      <c r="G50" t="s">
        <v>92</v>
      </c>
      <c r="H50" s="74">
        <v>108.57</v>
      </c>
      <c r="I50" s="47">
        <v>40.35</v>
      </c>
      <c r="J50" s="47">
        <v>178.71</v>
      </c>
      <c r="K50" s="47">
        <v>0</v>
      </c>
      <c r="L50" s="47">
        <v>23.64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351.27</v>
      </c>
      <c r="W50">
        <v>108.57</v>
      </c>
      <c r="X50">
        <v>40.35</v>
      </c>
      <c r="Y50">
        <v>23.64</v>
      </c>
      <c r="Z50">
        <v>0</v>
      </c>
      <c r="AA50">
        <v>178.71</v>
      </c>
    </row>
    <row r="51" spans="7:27">
      <c r="G51" t="s">
        <v>93</v>
      </c>
      <c r="H51" s="74">
        <v>0</v>
      </c>
      <c r="I51" s="47">
        <v>12.49</v>
      </c>
      <c r="J51" s="47">
        <v>195.04</v>
      </c>
      <c r="K51" s="47">
        <v>0</v>
      </c>
      <c r="L51" s="47">
        <v>23.06</v>
      </c>
      <c r="M51" s="75">
        <v>0</v>
      </c>
      <c r="N51" s="74">
        <v>-85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-85</v>
      </c>
      <c r="V51" s="75">
        <v>230.59</v>
      </c>
      <c r="W51">
        <v>-85</v>
      </c>
      <c r="X51">
        <v>12.49</v>
      </c>
      <c r="Y51">
        <v>23.06</v>
      </c>
      <c r="Z51">
        <v>0</v>
      </c>
      <c r="AA51">
        <v>195.04</v>
      </c>
    </row>
    <row r="52" spans="7:27">
      <c r="G52" t="s">
        <v>94</v>
      </c>
      <c r="H52" s="74">
        <v>0</v>
      </c>
      <c r="I52" s="47">
        <v>17.29</v>
      </c>
      <c r="J52" s="47">
        <v>198.89</v>
      </c>
      <c r="K52" s="47">
        <v>0</v>
      </c>
      <c r="L52" s="47">
        <v>22.1</v>
      </c>
      <c r="M52" s="75">
        <v>0</v>
      </c>
      <c r="N52" s="74">
        <v>-84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-84</v>
      </c>
      <c r="V52" s="75">
        <v>238.28</v>
      </c>
      <c r="W52">
        <v>-84</v>
      </c>
      <c r="X52">
        <v>17.29</v>
      </c>
      <c r="Y52">
        <v>22.1</v>
      </c>
      <c r="Z52">
        <v>0</v>
      </c>
      <c r="AA52">
        <v>198.89</v>
      </c>
    </row>
    <row r="53" spans="7:27">
      <c r="G53" t="s">
        <v>95</v>
      </c>
      <c r="H53" s="74">
        <v>0</v>
      </c>
      <c r="I53" s="47">
        <v>18.260000000000002</v>
      </c>
      <c r="J53" s="47">
        <v>177.74</v>
      </c>
      <c r="K53" s="47">
        <v>0</v>
      </c>
      <c r="L53" s="47">
        <v>22.1</v>
      </c>
      <c r="M53" s="75">
        <v>0</v>
      </c>
      <c r="N53" s="74">
        <v>-66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-66</v>
      </c>
      <c r="V53" s="75">
        <v>218.1</v>
      </c>
      <c r="W53">
        <v>-66</v>
      </c>
      <c r="X53">
        <v>18.260000000000002</v>
      </c>
      <c r="Y53">
        <v>22.1</v>
      </c>
      <c r="Z53">
        <v>0</v>
      </c>
      <c r="AA53">
        <v>177.74</v>
      </c>
    </row>
    <row r="54" spans="7:27">
      <c r="G54" t="s">
        <v>96</v>
      </c>
      <c r="H54" s="74">
        <v>0</v>
      </c>
      <c r="I54" s="47">
        <v>24.02</v>
      </c>
      <c r="J54" s="47">
        <v>13.45</v>
      </c>
      <c r="K54" s="47">
        <v>0</v>
      </c>
      <c r="L54" s="47">
        <v>22.1</v>
      </c>
      <c r="M54" s="75">
        <v>0</v>
      </c>
      <c r="N54" s="74">
        <v>-38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-38</v>
      </c>
      <c r="V54" s="75">
        <v>59.57</v>
      </c>
      <c r="W54">
        <v>-38</v>
      </c>
      <c r="X54">
        <v>24.02</v>
      </c>
      <c r="Y54">
        <v>22.1</v>
      </c>
      <c r="Z54">
        <v>0</v>
      </c>
      <c r="AA54">
        <v>13.45</v>
      </c>
    </row>
    <row r="55" spans="7:27">
      <c r="G55" t="s">
        <v>97</v>
      </c>
      <c r="H55" s="74">
        <v>0</v>
      </c>
      <c r="I55" s="47">
        <v>30.74</v>
      </c>
      <c r="J55" s="47">
        <v>0</v>
      </c>
      <c r="K55" s="47">
        <v>0</v>
      </c>
      <c r="L55" s="47">
        <v>21.62</v>
      </c>
      <c r="M55" s="75">
        <v>0</v>
      </c>
      <c r="N55" s="74">
        <v>-15</v>
      </c>
      <c r="O55" s="47">
        <v>0</v>
      </c>
      <c r="P55" s="47">
        <v>-78</v>
      </c>
      <c r="Q55" s="47">
        <v>0</v>
      </c>
      <c r="R55" s="47">
        <v>0</v>
      </c>
      <c r="S55" s="75">
        <v>0</v>
      </c>
      <c r="U55" s="74">
        <v>-93</v>
      </c>
      <c r="V55" s="75">
        <v>52.36</v>
      </c>
      <c r="W55">
        <v>-15</v>
      </c>
      <c r="X55">
        <v>30.74</v>
      </c>
      <c r="Y55">
        <v>21.62</v>
      </c>
      <c r="Z55">
        <v>0</v>
      </c>
      <c r="AA55">
        <v>-78</v>
      </c>
    </row>
    <row r="56" spans="7:27">
      <c r="G56" t="s">
        <v>98</v>
      </c>
      <c r="H56" s="74">
        <v>7.69</v>
      </c>
      <c r="I56" s="47">
        <v>37.46</v>
      </c>
      <c r="J56" s="47">
        <v>0</v>
      </c>
      <c r="K56" s="47">
        <v>0</v>
      </c>
      <c r="L56" s="47">
        <v>19.7</v>
      </c>
      <c r="M56" s="75">
        <v>0</v>
      </c>
      <c r="N56" s="74">
        <v>0</v>
      </c>
      <c r="O56" s="47">
        <v>0</v>
      </c>
      <c r="P56" s="47">
        <v>-106</v>
      </c>
      <c r="Q56" s="47">
        <v>0</v>
      </c>
      <c r="R56" s="47">
        <v>0</v>
      </c>
      <c r="S56" s="75">
        <v>0</v>
      </c>
      <c r="U56" s="74">
        <v>-106</v>
      </c>
      <c r="V56" s="75">
        <v>64.849999999999994</v>
      </c>
      <c r="W56">
        <v>7.69</v>
      </c>
      <c r="X56">
        <v>37.46</v>
      </c>
      <c r="Y56">
        <v>19.7</v>
      </c>
      <c r="Z56">
        <v>0</v>
      </c>
      <c r="AA56">
        <v>-106</v>
      </c>
    </row>
    <row r="57" spans="7:27">
      <c r="G57" t="s">
        <v>99</v>
      </c>
      <c r="H57" s="74">
        <v>22.1</v>
      </c>
      <c r="I57" s="47">
        <v>28.82</v>
      </c>
      <c r="J57" s="47">
        <v>0</v>
      </c>
      <c r="K57" s="47">
        <v>0</v>
      </c>
      <c r="L57" s="47">
        <v>19.22</v>
      </c>
      <c r="M57" s="75">
        <v>0</v>
      </c>
      <c r="N57" s="74">
        <v>0</v>
      </c>
      <c r="O57" s="47">
        <v>0</v>
      </c>
      <c r="P57" s="47">
        <v>-105</v>
      </c>
      <c r="Q57" s="47">
        <v>0</v>
      </c>
      <c r="R57" s="47">
        <v>0</v>
      </c>
      <c r="S57" s="75">
        <v>0</v>
      </c>
      <c r="U57" s="74">
        <v>-105</v>
      </c>
      <c r="V57" s="75">
        <v>70.14</v>
      </c>
      <c r="W57">
        <v>22.1</v>
      </c>
      <c r="X57">
        <v>28.82</v>
      </c>
      <c r="Y57">
        <v>19.22</v>
      </c>
      <c r="Z57">
        <v>0</v>
      </c>
      <c r="AA57">
        <v>-105</v>
      </c>
    </row>
    <row r="58" spans="7:27">
      <c r="G58" t="s">
        <v>100</v>
      </c>
      <c r="H58" s="74">
        <v>24.03</v>
      </c>
      <c r="I58" s="47">
        <v>15.37</v>
      </c>
      <c r="J58" s="47">
        <v>0</v>
      </c>
      <c r="K58" s="47">
        <v>0</v>
      </c>
      <c r="L58" s="47">
        <v>17.77</v>
      </c>
      <c r="M58" s="75">
        <v>0</v>
      </c>
      <c r="N58" s="74">
        <v>0</v>
      </c>
      <c r="O58" s="47">
        <v>0</v>
      </c>
      <c r="P58" s="47">
        <v>-101</v>
      </c>
      <c r="Q58" s="47">
        <v>0</v>
      </c>
      <c r="R58" s="47">
        <v>0</v>
      </c>
      <c r="S58" s="75">
        <v>0</v>
      </c>
      <c r="U58" s="74">
        <v>-101</v>
      </c>
      <c r="V58" s="75">
        <v>57.17</v>
      </c>
      <c r="W58">
        <v>24.03</v>
      </c>
      <c r="X58">
        <v>15.37</v>
      </c>
      <c r="Y58">
        <v>17.77</v>
      </c>
      <c r="Z58">
        <v>0</v>
      </c>
      <c r="AA58">
        <v>-101</v>
      </c>
    </row>
    <row r="59" spans="7:27">
      <c r="G59" t="s">
        <v>101</v>
      </c>
      <c r="H59" s="74">
        <v>61.49</v>
      </c>
      <c r="I59" s="47">
        <v>0</v>
      </c>
      <c r="J59" s="47">
        <v>0</v>
      </c>
      <c r="K59" s="47">
        <v>0</v>
      </c>
      <c r="L59" s="47">
        <v>16.329999999999998</v>
      </c>
      <c r="M59" s="75">
        <v>0</v>
      </c>
      <c r="N59" s="74">
        <v>0</v>
      </c>
      <c r="O59" s="47">
        <v>-43</v>
      </c>
      <c r="P59" s="47">
        <v>-19</v>
      </c>
      <c r="Q59" s="47">
        <v>0</v>
      </c>
      <c r="R59" s="47">
        <v>0</v>
      </c>
      <c r="S59" s="75">
        <v>0</v>
      </c>
      <c r="U59" s="74">
        <v>-62</v>
      </c>
      <c r="V59" s="75">
        <v>77.819999999999993</v>
      </c>
      <c r="W59">
        <v>61.49</v>
      </c>
      <c r="X59">
        <v>-43</v>
      </c>
      <c r="Y59">
        <v>16.329999999999998</v>
      </c>
      <c r="Z59">
        <v>0</v>
      </c>
      <c r="AA59">
        <v>-19</v>
      </c>
    </row>
    <row r="60" spans="7:27">
      <c r="G60" t="s">
        <v>102</v>
      </c>
      <c r="H60" s="74">
        <v>56.69</v>
      </c>
      <c r="I60" s="47">
        <v>0</v>
      </c>
      <c r="J60" s="47">
        <v>0</v>
      </c>
      <c r="K60" s="47">
        <v>0</v>
      </c>
      <c r="L60" s="47">
        <v>16.329999999999998</v>
      </c>
      <c r="M60" s="75">
        <v>0</v>
      </c>
      <c r="N60" s="74">
        <v>0</v>
      </c>
      <c r="O60" s="47">
        <v>-42</v>
      </c>
      <c r="P60" s="47">
        <v>-10</v>
      </c>
      <c r="Q60" s="47">
        <v>0</v>
      </c>
      <c r="R60" s="47">
        <v>0</v>
      </c>
      <c r="S60" s="75">
        <v>0</v>
      </c>
      <c r="U60" s="74">
        <v>-52</v>
      </c>
      <c r="V60" s="75">
        <v>73.02</v>
      </c>
      <c r="W60">
        <v>56.69</v>
      </c>
      <c r="X60">
        <v>-42</v>
      </c>
      <c r="Y60">
        <v>16.329999999999998</v>
      </c>
      <c r="Z60">
        <v>0</v>
      </c>
      <c r="AA60">
        <v>-10</v>
      </c>
    </row>
    <row r="61" spans="7:27">
      <c r="G61" t="s">
        <v>103</v>
      </c>
      <c r="H61" s="74">
        <v>37.47</v>
      </c>
      <c r="I61" s="47">
        <v>0</v>
      </c>
      <c r="J61" s="47">
        <v>0</v>
      </c>
      <c r="K61" s="47">
        <v>0</v>
      </c>
      <c r="L61" s="47">
        <v>14.41</v>
      </c>
      <c r="M61" s="75">
        <v>0</v>
      </c>
      <c r="N61" s="74">
        <v>0</v>
      </c>
      <c r="O61" s="47">
        <v>0</v>
      </c>
      <c r="P61" s="47">
        <v>-16</v>
      </c>
      <c r="Q61" s="47">
        <v>0</v>
      </c>
      <c r="R61" s="47">
        <v>0</v>
      </c>
      <c r="S61" s="75">
        <v>0</v>
      </c>
      <c r="U61" s="74">
        <v>-16</v>
      </c>
      <c r="V61" s="75">
        <v>51.88</v>
      </c>
      <c r="W61">
        <v>37.47</v>
      </c>
      <c r="X61">
        <v>0</v>
      </c>
      <c r="Y61">
        <v>14.41</v>
      </c>
      <c r="Z61">
        <v>0</v>
      </c>
      <c r="AA61">
        <v>-16</v>
      </c>
    </row>
    <row r="62" spans="7:27">
      <c r="G62" t="s">
        <v>104</v>
      </c>
      <c r="H62" s="74">
        <v>40.35</v>
      </c>
      <c r="I62" s="47">
        <v>0</v>
      </c>
      <c r="J62" s="47">
        <v>9.61</v>
      </c>
      <c r="K62" s="47">
        <v>0</v>
      </c>
      <c r="L62" s="47">
        <v>13.45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63.41</v>
      </c>
      <c r="W62">
        <v>40.35</v>
      </c>
      <c r="X62">
        <v>0</v>
      </c>
      <c r="Y62">
        <v>13.45</v>
      </c>
      <c r="Z62">
        <v>0</v>
      </c>
      <c r="AA62">
        <v>9.61</v>
      </c>
    </row>
    <row r="63" spans="7:27">
      <c r="G63" t="s">
        <v>105</v>
      </c>
      <c r="H63" s="74">
        <v>12.49</v>
      </c>
      <c r="I63" s="47">
        <v>0</v>
      </c>
      <c r="J63" s="47">
        <v>52.85</v>
      </c>
      <c r="K63" s="47">
        <v>0</v>
      </c>
      <c r="L63" s="47">
        <v>13.45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78.790000000000006</v>
      </c>
      <c r="W63">
        <v>12.49</v>
      </c>
      <c r="X63">
        <v>0</v>
      </c>
      <c r="Y63">
        <v>13.45</v>
      </c>
      <c r="Z63">
        <v>0</v>
      </c>
      <c r="AA63">
        <v>52.85</v>
      </c>
    </row>
    <row r="64" spans="7:27">
      <c r="G64" t="s">
        <v>106</v>
      </c>
      <c r="H64" s="74">
        <v>0</v>
      </c>
      <c r="I64" s="47">
        <v>0</v>
      </c>
      <c r="J64" s="47">
        <v>78.790000000000006</v>
      </c>
      <c r="K64" s="47">
        <v>0</v>
      </c>
      <c r="L64" s="47">
        <v>13.45</v>
      </c>
      <c r="M64" s="75">
        <v>0</v>
      </c>
      <c r="N64" s="74">
        <v>-30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-30</v>
      </c>
      <c r="V64" s="75">
        <v>92.24</v>
      </c>
      <c r="W64">
        <v>-30</v>
      </c>
      <c r="X64">
        <v>0</v>
      </c>
      <c r="Y64">
        <v>13.45</v>
      </c>
      <c r="Z64">
        <v>0</v>
      </c>
      <c r="AA64">
        <v>78.790000000000006</v>
      </c>
    </row>
    <row r="65" spans="7:27">
      <c r="G65" t="s">
        <v>107</v>
      </c>
      <c r="H65" s="74">
        <v>0</v>
      </c>
      <c r="I65" s="47">
        <v>16.329999999999998</v>
      </c>
      <c r="J65" s="47">
        <v>0</v>
      </c>
      <c r="K65" s="47">
        <v>0</v>
      </c>
      <c r="L65" s="47">
        <v>13.45</v>
      </c>
      <c r="M65" s="75">
        <v>0</v>
      </c>
      <c r="N65" s="74">
        <v>-32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-32</v>
      </c>
      <c r="V65" s="75">
        <v>29.78</v>
      </c>
      <c r="W65">
        <v>-32</v>
      </c>
      <c r="X65">
        <v>16.329999999999998</v>
      </c>
      <c r="Y65">
        <v>13.45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28.83</v>
      </c>
      <c r="J66" s="47">
        <v>0</v>
      </c>
      <c r="K66" s="47">
        <v>0</v>
      </c>
      <c r="L66" s="47">
        <v>13.45</v>
      </c>
      <c r="M66" s="75">
        <v>0</v>
      </c>
      <c r="N66" s="74">
        <v>-44</v>
      </c>
      <c r="O66" s="47">
        <v>0</v>
      </c>
      <c r="P66" s="47">
        <v>-77</v>
      </c>
      <c r="Q66" s="47">
        <v>0</v>
      </c>
      <c r="R66" s="47">
        <v>0</v>
      </c>
      <c r="S66" s="75">
        <v>0</v>
      </c>
      <c r="U66" s="74">
        <v>-121</v>
      </c>
      <c r="V66" s="75">
        <v>42.28</v>
      </c>
      <c r="W66">
        <v>-44</v>
      </c>
      <c r="X66">
        <v>28.83</v>
      </c>
      <c r="Y66">
        <v>13.45</v>
      </c>
      <c r="Z66">
        <v>0</v>
      </c>
      <c r="AA66">
        <v>-77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15.37</v>
      </c>
      <c r="M67" s="75">
        <v>0</v>
      </c>
      <c r="N67" s="74">
        <v>0</v>
      </c>
      <c r="O67" s="47">
        <v>0</v>
      </c>
      <c r="P67" s="47">
        <v>-10</v>
      </c>
      <c r="Q67" s="47">
        <v>0</v>
      </c>
      <c r="R67" s="47">
        <v>0</v>
      </c>
      <c r="S67" s="75">
        <v>0</v>
      </c>
      <c r="U67" s="74">
        <v>-10</v>
      </c>
      <c r="V67" s="75">
        <v>15.37</v>
      </c>
      <c r="W67">
        <v>0</v>
      </c>
      <c r="X67">
        <v>0</v>
      </c>
      <c r="Y67">
        <v>15.37</v>
      </c>
      <c r="Z67">
        <v>0</v>
      </c>
      <c r="AA67">
        <v>-10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15.37</v>
      </c>
      <c r="M68" s="75">
        <v>0</v>
      </c>
      <c r="N68" s="74">
        <v>0</v>
      </c>
      <c r="O68" s="47">
        <v>0</v>
      </c>
      <c r="P68" s="47">
        <v>-23</v>
      </c>
      <c r="Q68" s="47">
        <v>0</v>
      </c>
      <c r="R68" s="47">
        <v>0</v>
      </c>
      <c r="S68" s="75">
        <v>0</v>
      </c>
      <c r="U68" s="74">
        <v>-23</v>
      </c>
      <c r="V68" s="75">
        <v>15.37</v>
      </c>
      <c r="W68">
        <v>0</v>
      </c>
      <c r="X68">
        <v>0</v>
      </c>
      <c r="Y68">
        <v>15.37</v>
      </c>
      <c r="Z68">
        <v>0</v>
      </c>
      <c r="AA68">
        <v>-23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16.809999999999999</v>
      </c>
      <c r="M69" s="75">
        <v>0</v>
      </c>
      <c r="N69" s="74">
        <v>0</v>
      </c>
      <c r="O69" s="47">
        <v>0</v>
      </c>
      <c r="P69" s="47">
        <v>-20</v>
      </c>
      <c r="Q69" s="47">
        <v>0</v>
      </c>
      <c r="R69" s="47">
        <v>0</v>
      </c>
      <c r="S69" s="75">
        <v>0</v>
      </c>
      <c r="U69" s="74">
        <v>-20</v>
      </c>
      <c r="V69" s="75">
        <v>16.809999999999999</v>
      </c>
      <c r="W69">
        <v>0</v>
      </c>
      <c r="X69">
        <v>0</v>
      </c>
      <c r="Y69">
        <v>16.809999999999999</v>
      </c>
      <c r="Z69">
        <v>0</v>
      </c>
      <c r="AA69">
        <v>-20</v>
      </c>
    </row>
    <row r="70" spans="7:27">
      <c r="G70" t="s">
        <v>112</v>
      </c>
      <c r="H70" s="74">
        <v>37.479999999999997</v>
      </c>
      <c r="I70" s="47">
        <v>0</v>
      </c>
      <c r="J70" s="47">
        <v>28.82</v>
      </c>
      <c r="K70" s="47">
        <v>0</v>
      </c>
      <c r="L70" s="47">
        <v>17.77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84.07</v>
      </c>
      <c r="W70">
        <v>37.479999999999997</v>
      </c>
      <c r="X70">
        <v>0</v>
      </c>
      <c r="Y70">
        <v>17.77</v>
      </c>
      <c r="Z70">
        <v>0</v>
      </c>
      <c r="AA70">
        <v>28.82</v>
      </c>
    </row>
    <row r="71" spans="7:27">
      <c r="G71" t="s">
        <v>113</v>
      </c>
      <c r="H71" s="74">
        <v>98.96</v>
      </c>
      <c r="I71" s="47">
        <v>0</v>
      </c>
      <c r="J71" s="47">
        <v>38.43</v>
      </c>
      <c r="K71" s="47">
        <v>0</v>
      </c>
      <c r="L71" s="47">
        <v>19.7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157.09</v>
      </c>
      <c r="W71">
        <v>98.96</v>
      </c>
      <c r="X71">
        <v>0</v>
      </c>
      <c r="Y71">
        <v>19.7</v>
      </c>
      <c r="Z71">
        <v>0</v>
      </c>
      <c r="AA71">
        <v>38.43</v>
      </c>
    </row>
    <row r="72" spans="7:27">
      <c r="G72" t="s">
        <v>114</v>
      </c>
      <c r="H72" s="74">
        <v>77.83</v>
      </c>
      <c r="I72" s="47">
        <v>0</v>
      </c>
      <c r="J72" s="47">
        <v>28.82</v>
      </c>
      <c r="K72" s="47">
        <v>0</v>
      </c>
      <c r="L72" s="47">
        <v>20.66</v>
      </c>
      <c r="M72" s="75">
        <v>0</v>
      </c>
      <c r="N72" s="74">
        <v>0</v>
      </c>
      <c r="O72" s="47">
        <v>-15</v>
      </c>
      <c r="P72" s="47">
        <v>0</v>
      </c>
      <c r="Q72" s="47">
        <v>0</v>
      </c>
      <c r="R72" s="47">
        <v>0</v>
      </c>
      <c r="S72" s="75">
        <v>0</v>
      </c>
      <c r="U72" s="74">
        <v>-15</v>
      </c>
      <c r="V72" s="75">
        <v>127.31</v>
      </c>
      <c r="W72">
        <v>77.83</v>
      </c>
      <c r="X72">
        <v>-15</v>
      </c>
      <c r="Y72">
        <v>20.66</v>
      </c>
      <c r="Z72">
        <v>0</v>
      </c>
      <c r="AA72">
        <v>28.82</v>
      </c>
    </row>
    <row r="73" spans="7:27">
      <c r="G73" t="s">
        <v>115</v>
      </c>
      <c r="H73" s="74">
        <v>69.180000000000007</v>
      </c>
      <c r="I73" s="47">
        <v>0</v>
      </c>
      <c r="J73" s="47">
        <v>48.04</v>
      </c>
      <c r="K73" s="47">
        <v>0</v>
      </c>
      <c r="L73" s="47">
        <v>21.62</v>
      </c>
      <c r="M73" s="75">
        <v>0</v>
      </c>
      <c r="N73" s="74">
        <v>0</v>
      </c>
      <c r="O73" s="47">
        <v>-27</v>
      </c>
      <c r="P73" s="47">
        <v>0</v>
      </c>
      <c r="Q73" s="47">
        <v>0</v>
      </c>
      <c r="R73" s="47">
        <v>0</v>
      </c>
      <c r="S73" s="75">
        <v>0</v>
      </c>
      <c r="U73" s="74">
        <v>-27</v>
      </c>
      <c r="V73" s="75">
        <v>138.84</v>
      </c>
      <c r="W73">
        <v>69.180000000000007</v>
      </c>
      <c r="X73">
        <v>-27</v>
      </c>
      <c r="Y73">
        <v>21.62</v>
      </c>
      <c r="Z73">
        <v>0</v>
      </c>
      <c r="AA73">
        <v>48.04</v>
      </c>
    </row>
    <row r="74" spans="7:27">
      <c r="G74" t="s">
        <v>116</v>
      </c>
      <c r="H74" s="74">
        <v>50.71</v>
      </c>
      <c r="I74" s="47">
        <v>0</v>
      </c>
      <c r="J74" s="47">
        <v>38.51</v>
      </c>
      <c r="K74" s="47">
        <v>0</v>
      </c>
      <c r="L74" s="47">
        <v>15.08</v>
      </c>
      <c r="M74" s="75">
        <v>0.38</v>
      </c>
      <c r="N74" s="74">
        <v>0</v>
      </c>
      <c r="O74" s="47">
        <v>-31</v>
      </c>
      <c r="P74" s="47">
        <v>0</v>
      </c>
      <c r="Q74" s="47">
        <v>0</v>
      </c>
      <c r="R74" s="47">
        <v>0</v>
      </c>
      <c r="S74" s="75">
        <v>0</v>
      </c>
      <c r="U74" s="74">
        <v>-31</v>
      </c>
      <c r="V74" s="75">
        <v>104.68</v>
      </c>
      <c r="W74">
        <v>50.71</v>
      </c>
      <c r="X74">
        <v>-31</v>
      </c>
      <c r="Y74">
        <v>15.08</v>
      </c>
      <c r="Z74">
        <v>0.38</v>
      </c>
      <c r="AA74">
        <v>38.51</v>
      </c>
    </row>
    <row r="75" spans="7:27">
      <c r="G75" t="s">
        <v>117</v>
      </c>
      <c r="H75" s="74">
        <v>0</v>
      </c>
      <c r="I75" s="47">
        <v>13.1</v>
      </c>
      <c r="J75" s="47">
        <v>63.6</v>
      </c>
      <c r="K75" s="47">
        <v>0</v>
      </c>
      <c r="L75" s="47">
        <v>9.36</v>
      </c>
      <c r="M75" s="75">
        <v>0.75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86.81</v>
      </c>
      <c r="W75">
        <v>0</v>
      </c>
      <c r="X75">
        <v>13.1</v>
      </c>
      <c r="Y75">
        <v>9.36</v>
      </c>
      <c r="Z75">
        <v>0.75</v>
      </c>
      <c r="AA75">
        <v>63.6</v>
      </c>
    </row>
    <row r="76" spans="7:27">
      <c r="G76" t="s">
        <v>118</v>
      </c>
      <c r="H76" s="74">
        <v>31.34</v>
      </c>
      <c r="I76" s="47">
        <v>13.18</v>
      </c>
      <c r="J76" s="47">
        <v>58.58</v>
      </c>
      <c r="K76" s="47">
        <v>0</v>
      </c>
      <c r="L76" s="47">
        <v>7.62</v>
      </c>
      <c r="M76" s="75">
        <v>0.44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111.16</v>
      </c>
      <c r="W76">
        <v>31.34</v>
      </c>
      <c r="X76">
        <v>13.18</v>
      </c>
      <c r="Y76">
        <v>7.62</v>
      </c>
      <c r="Z76">
        <v>0.44</v>
      </c>
      <c r="AA76">
        <v>58.58</v>
      </c>
    </row>
    <row r="77" spans="7:27">
      <c r="G77" t="s">
        <v>119</v>
      </c>
      <c r="H77" s="74">
        <v>102.47</v>
      </c>
      <c r="I77" s="47">
        <v>13.2</v>
      </c>
      <c r="J77" s="47">
        <v>66.03</v>
      </c>
      <c r="K77" s="47">
        <v>0</v>
      </c>
      <c r="L77" s="47">
        <v>6.87</v>
      </c>
      <c r="M77" s="75">
        <v>0.53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189.1</v>
      </c>
      <c r="W77">
        <v>102.47</v>
      </c>
      <c r="X77">
        <v>13.2</v>
      </c>
      <c r="Y77">
        <v>6.87</v>
      </c>
      <c r="Z77">
        <v>0.53</v>
      </c>
      <c r="AA77">
        <v>66.03</v>
      </c>
    </row>
    <row r="78" spans="7:27">
      <c r="G78" t="s">
        <v>120</v>
      </c>
      <c r="H78" s="74">
        <v>120.38</v>
      </c>
      <c r="I78" s="47">
        <v>12.34</v>
      </c>
      <c r="J78" s="47">
        <v>61.67</v>
      </c>
      <c r="K78" s="47">
        <v>0</v>
      </c>
      <c r="L78" s="47">
        <v>6.42</v>
      </c>
      <c r="M78" s="75">
        <v>0.22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201.03</v>
      </c>
      <c r="W78">
        <v>120.38</v>
      </c>
      <c r="X78">
        <v>12.34</v>
      </c>
      <c r="Y78">
        <v>6.42</v>
      </c>
      <c r="Z78">
        <v>0.22</v>
      </c>
      <c r="AA78">
        <v>61.67</v>
      </c>
    </row>
    <row r="79" spans="7:27">
      <c r="G79" t="s">
        <v>121</v>
      </c>
      <c r="H79" s="74">
        <v>135.44999999999999</v>
      </c>
      <c r="I79" s="47">
        <v>31.25</v>
      </c>
      <c r="J79" s="47">
        <v>83.36</v>
      </c>
      <c r="K79" s="47">
        <v>0</v>
      </c>
      <c r="L79" s="47">
        <v>13.55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263.61</v>
      </c>
      <c r="W79">
        <v>135.44999999999999</v>
      </c>
      <c r="X79">
        <v>31.25</v>
      </c>
      <c r="Y79">
        <v>13.55</v>
      </c>
      <c r="Z79">
        <v>0</v>
      </c>
      <c r="AA79">
        <v>83.36</v>
      </c>
    </row>
    <row r="80" spans="7:27">
      <c r="G80" t="s">
        <v>122</v>
      </c>
      <c r="H80" s="74">
        <v>137.06</v>
      </c>
      <c r="I80" s="47">
        <v>44.87</v>
      </c>
      <c r="J80" s="47">
        <v>97.9</v>
      </c>
      <c r="K80" s="47">
        <v>0</v>
      </c>
      <c r="L80" s="47">
        <v>21.21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301.04000000000002</v>
      </c>
      <c r="W80">
        <v>137.06</v>
      </c>
      <c r="X80">
        <v>44.87</v>
      </c>
      <c r="Y80">
        <v>21.21</v>
      </c>
      <c r="Z80">
        <v>0</v>
      </c>
      <c r="AA80">
        <v>97.9</v>
      </c>
    </row>
    <row r="81" spans="7:27">
      <c r="G81" t="s">
        <v>123</v>
      </c>
      <c r="H81" s="74">
        <v>124.91</v>
      </c>
      <c r="I81" s="47">
        <v>49.96</v>
      </c>
      <c r="J81" s="47">
        <v>62.45</v>
      </c>
      <c r="K81" s="47">
        <v>0</v>
      </c>
      <c r="L81" s="47">
        <v>24.02</v>
      </c>
      <c r="M81" s="75">
        <v>4.8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266.14</v>
      </c>
      <c r="W81">
        <v>124.91</v>
      </c>
      <c r="X81">
        <v>49.96</v>
      </c>
      <c r="Y81">
        <v>24.02</v>
      </c>
      <c r="Z81">
        <v>4.8</v>
      </c>
      <c r="AA81">
        <v>62.45</v>
      </c>
    </row>
    <row r="82" spans="7:27">
      <c r="G82" t="s">
        <v>124</v>
      </c>
      <c r="H82" s="74">
        <v>90.32</v>
      </c>
      <c r="I82" s="47">
        <v>41.31</v>
      </c>
      <c r="J82" s="47">
        <v>72.06</v>
      </c>
      <c r="K82" s="47">
        <v>0</v>
      </c>
      <c r="L82" s="47">
        <v>24.02</v>
      </c>
      <c r="M82" s="75">
        <v>4.8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232.51</v>
      </c>
      <c r="W82">
        <v>90.32</v>
      </c>
      <c r="X82">
        <v>41.31</v>
      </c>
      <c r="Y82">
        <v>24.02</v>
      </c>
      <c r="Z82">
        <v>4.8</v>
      </c>
      <c r="AA82">
        <v>72.06</v>
      </c>
    </row>
    <row r="83" spans="7:27">
      <c r="G83" t="s">
        <v>125</v>
      </c>
      <c r="H83" s="74">
        <v>106.65</v>
      </c>
      <c r="I83" s="47">
        <v>55.73</v>
      </c>
      <c r="J83" s="47">
        <v>62.45</v>
      </c>
      <c r="K83" s="47">
        <v>0</v>
      </c>
      <c r="L83" s="47">
        <v>24.02</v>
      </c>
      <c r="M83" s="75">
        <v>4.8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253.65</v>
      </c>
      <c r="W83">
        <v>106.65</v>
      </c>
      <c r="X83">
        <v>55.73</v>
      </c>
      <c r="Y83">
        <v>24.02</v>
      </c>
      <c r="Z83">
        <v>4.8</v>
      </c>
      <c r="AA83">
        <v>62.45</v>
      </c>
    </row>
    <row r="84" spans="7:27">
      <c r="G84" t="s">
        <v>126</v>
      </c>
      <c r="H84" s="74">
        <v>110.5</v>
      </c>
      <c r="I84" s="47">
        <v>62.45</v>
      </c>
      <c r="J84" s="47">
        <v>76.86</v>
      </c>
      <c r="K84" s="47">
        <v>0</v>
      </c>
      <c r="L84" s="47">
        <v>24.02</v>
      </c>
      <c r="M84" s="75">
        <v>4.8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278.63</v>
      </c>
      <c r="W84">
        <v>110.5</v>
      </c>
      <c r="X84">
        <v>62.45</v>
      </c>
      <c r="Y84">
        <v>24.02</v>
      </c>
      <c r="Z84">
        <v>4.8</v>
      </c>
      <c r="AA84">
        <v>76.86</v>
      </c>
    </row>
    <row r="85" spans="7:27">
      <c r="G85" t="s">
        <v>127</v>
      </c>
      <c r="H85" s="74">
        <v>122.98</v>
      </c>
      <c r="I85" s="47">
        <v>70.14</v>
      </c>
      <c r="J85" s="47">
        <v>24.02</v>
      </c>
      <c r="K85" s="47">
        <v>0</v>
      </c>
      <c r="L85" s="47">
        <v>24.02</v>
      </c>
      <c r="M85" s="75">
        <v>4.8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245.96</v>
      </c>
      <c r="W85">
        <v>122.98</v>
      </c>
      <c r="X85">
        <v>70.14</v>
      </c>
      <c r="Y85">
        <v>24.02</v>
      </c>
      <c r="Z85">
        <v>4.8</v>
      </c>
      <c r="AA85">
        <v>24.02</v>
      </c>
    </row>
    <row r="86" spans="7:27">
      <c r="G86" t="s">
        <v>128</v>
      </c>
      <c r="H86" s="74">
        <v>122.02</v>
      </c>
      <c r="I86" s="47">
        <v>70.14</v>
      </c>
      <c r="J86" s="47">
        <v>33.630000000000003</v>
      </c>
      <c r="K86" s="47">
        <v>0</v>
      </c>
      <c r="L86" s="47">
        <v>22.77</v>
      </c>
      <c r="M86" s="75">
        <v>4.8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253.36</v>
      </c>
      <c r="W86">
        <v>122.02</v>
      </c>
      <c r="X86">
        <v>70.14</v>
      </c>
      <c r="Y86">
        <v>22.77</v>
      </c>
      <c r="Z86">
        <v>4.8</v>
      </c>
      <c r="AA86">
        <v>33.630000000000003</v>
      </c>
    </row>
    <row r="87" spans="7:27">
      <c r="G87" t="s">
        <v>129</v>
      </c>
      <c r="H87" s="74">
        <v>0</v>
      </c>
      <c r="I87" s="47">
        <v>78.790000000000006</v>
      </c>
      <c r="J87" s="47">
        <v>105.69</v>
      </c>
      <c r="K87" s="47">
        <v>0</v>
      </c>
      <c r="L87" s="47">
        <v>22.1</v>
      </c>
      <c r="M87" s="75">
        <v>4.8</v>
      </c>
      <c r="N87" s="74">
        <v>-30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-30</v>
      </c>
      <c r="V87" s="75">
        <v>211.38</v>
      </c>
      <c r="W87">
        <v>-30</v>
      </c>
      <c r="X87">
        <v>78.790000000000006</v>
      </c>
      <c r="Y87">
        <v>22.1</v>
      </c>
      <c r="Z87">
        <v>4.8</v>
      </c>
      <c r="AA87">
        <v>105.69</v>
      </c>
    </row>
    <row r="88" spans="7:27">
      <c r="G88" t="s">
        <v>130</v>
      </c>
      <c r="H88" s="74">
        <v>181.59</v>
      </c>
      <c r="I88" s="47">
        <v>91.28</v>
      </c>
      <c r="J88" s="47">
        <v>115.3</v>
      </c>
      <c r="K88" s="47">
        <v>0</v>
      </c>
      <c r="L88" s="47">
        <v>22.1</v>
      </c>
      <c r="M88" s="75">
        <v>4.8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415.07</v>
      </c>
      <c r="W88">
        <v>181.59</v>
      </c>
      <c r="X88">
        <v>91.28</v>
      </c>
      <c r="Y88">
        <v>22.1</v>
      </c>
      <c r="Z88">
        <v>4.8</v>
      </c>
      <c r="AA88">
        <v>115.3</v>
      </c>
    </row>
    <row r="89" spans="7:27">
      <c r="G89" t="s">
        <v>131</v>
      </c>
      <c r="H89" s="74">
        <v>63.41</v>
      </c>
      <c r="I89" s="47">
        <v>98</v>
      </c>
      <c r="J89" s="47">
        <v>148.93</v>
      </c>
      <c r="K89" s="47">
        <v>0</v>
      </c>
      <c r="L89" s="47">
        <v>20.66</v>
      </c>
      <c r="M89" s="75">
        <v>4.8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335.8</v>
      </c>
      <c r="W89">
        <v>63.41</v>
      </c>
      <c r="X89">
        <v>98</v>
      </c>
      <c r="Y89">
        <v>20.66</v>
      </c>
      <c r="Z89">
        <v>4.8</v>
      </c>
      <c r="AA89">
        <v>148.93</v>
      </c>
    </row>
    <row r="90" spans="7:27">
      <c r="G90" t="s">
        <v>132</v>
      </c>
      <c r="H90" s="74">
        <v>206.57</v>
      </c>
      <c r="I90" s="47">
        <v>112.41</v>
      </c>
      <c r="J90" s="47">
        <v>163.34</v>
      </c>
      <c r="K90" s="47">
        <v>0</v>
      </c>
      <c r="L90" s="47">
        <v>18.739999999999998</v>
      </c>
      <c r="M90" s="75">
        <v>4.8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505.86</v>
      </c>
      <c r="W90">
        <v>206.57</v>
      </c>
      <c r="X90">
        <v>112.41</v>
      </c>
      <c r="Y90">
        <v>18.739999999999998</v>
      </c>
      <c r="Z90">
        <v>4.8</v>
      </c>
      <c r="AA90">
        <v>163.34</v>
      </c>
    </row>
    <row r="91" spans="7:27">
      <c r="G91" t="s">
        <v>133</v>
      </c>
      <c r="H91" s="74">
        <v>55.73</v>
      </c>
      <c r="I91" s="47">
        <v>87.43</v>
      </c>
      <c r="J91" s="47">
        <v>163.34</v>
      </c>
      <c r="K91" s="47">
        <v>0</v>
      </c>
      <c r="L91" s="47">
        <v>18.059999999999999</v>
      </c>
      <c r="M91" s="75">
        <v>4.8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329.36</v>
      </c>
      <c r="W91">
        <v>55.73</v>
      </c>
      <c r="X91">
        <v>87.43</v>
      </c>
      <c r="Y91">
        <v>18.059999999999999</v>
      </c>
      <c r="Z91">
        <v>4.8</v>
      </c>
      <c r="AA91">
        <v>163.34</v>
      </c>
    </row>
    <row r="92" spans="7:27">
      <c r="G92" t="s">
        <v>134</v>
      </c>
      <c r="H92" s="74">
        <v>70.14</v>
      </c>
      <c r="I92" s="47">
        <v>84.55</v>
      </c>
      <c r="J92" s="47">
        <v>168.15</v>
      </c>
      <c r="K92" s="47">
        <v>0</v>
      </c>
      <c r="L92" s="47">
        <v>16.329999999999998</v>
      </c>
      <c r="M92" s="75">
        <v>4.8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343.97</v>
      </c>
      <c r="W92">
        <v>70.14</v>
      </c>
      <c r="X92">
        <v>84.55</v>
      </c>
      <c r="Y92">
        <v>16.329999999999998</v>
      </c>
      <c r="Z92">
        <v>4.8</v>
      </c>
      <c r="AA92">
        <v>168.15</v>
      </c>
    </row>
    <row r="93" spans="7:27">
      <c r="G93" t="s">
        <v>135</v>
      </c>
      <c r="H93" s="74">
        <v>73.98</v>
      </c>
      <c r="I93" s="47">
        <v>82.63</v>
      </c>
      <c r="J93" s="47">
        <v>167.19</v>
      </c>
      <c r="K93" s="47">
        <v>0</v>
      </c>
      <c r="L93" s="47">
        <v>14.41</v>
      </c>
      <c r="M93" s="75">
        <v>4.8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343.01</v>
      </c>
      <c r="W93">
        <v>73.98</v>
      </c>
      <c r="X93">
        <v>82.63</v>
      </c>
      <c r="Y93">
        <v>14.41</v>
      </c>
      <c r="Z93">
        <v>4.8</v>
      </c>
      <c r="AA93">
        <v>167.19</v>
      </c>
    </row>
    <row r="94" spans="7:27">
      <c r="G94" t="s">
        <v>136</v>
      </c>
      <c r="H94" s="74">
        <v>49</v>
      </c>
      <c r="I94" s="47">
        <v>67.260000000000005</v>
      </c>
      <c r="J94" s="47">
        <v>160.44999999999999</v>
      </c>
      <c r="K94" s="47">
        <v>0</v>
      </c>
      <c r="L94" s="47">
        <v>14.03</v>
      </c>
      <c r="M94" s="75">
        <v>4.8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295.54000000000002</v>
      </c>
      <c r="W94">
        <v>49</v>
      </c>
      <c r="X94">
        <v>67.260000000000005</v>
      </c>
      <c r="Y94">
        <v>14.03</v>
      </c>
      <c r="Z94">
        <v>4.8</v>
      </c>
      <c r="AA94">
        <v>160.44999999999999</v>
      </c>
    </row>
    <row r="95" spans="7:27">
      <c r="G95" t="s">
        <v>137</v>
      </c>
      <c r="H95" s="74">
        <v>75.900000000000006</v>
      </c>
      <c r="I95" s="47">
        <v>64.37</v>
      </c>
      <c r="J95" s="47">
        <v>125.87</v>
      </c>
      <c r="K95" s="47">
        <v>0</v>
      </c>
      <c r="L95" s="47">
        <v>12.78</v>
      </c>
      <c r="M95" s="75">
        <v>4.8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283.72000000000003</v>
      </c>
      <c r="W95">
        <v>75.900000000000006</v>
      </c>
      <c r="X95">
        <v>64.37</v>
      </c>
      <c r="Y95">
        <v>12.78</v>
      </c>
      <c r="Z95">
        <v>4.8</v>
      </c>
      <c r="AA95">
        <v>125.87</v>
      </c>
    </row>
    <row r="96" spans="7:27">
      <c r="G96" t="s">
        <v>138</v>
      </c>
      <c r="H96" s="74">
        <v>74.94</v>
      </c>
      <c r="I96" s="47">
        <v>49</v>
      </c>
      <c r="J96" s="47">
        <v>98.97</v>
      </c>
      <c r="K96" s="47">
        <v>0</v>
      </c>
      <c r="L96" s="47">
        <v>10.86</v>
      </c>
      <c r="M96" s="75">
        <v>4.8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238.57</v>
      </c>
      <c r="W96">
        <v>74.94</v>
      </c>
      <c r="X96">
        <v>49</v>
      </c>
      <c r="Y96">
        <v>10.86</v>
      </c>
      <c r="Z96">
        <v>4.8</v>
      </c>
      <c r="AA96">
        <v>98.97</v>
      </c>
    </row>
    <row r="97" spans="1:83">
      <c r="G97" t="s">
        <v>139</v>
      </c>
      <c r="H97" s="74">
        <v>66.3</v>
      </c>
      <c r="I97" s="47">
        <v>47.08</v>
      </c>
      <c r="J97" s="47">
        <v>67.25</v>
      </c>
      <c r="K97" s="47">
        <v>0</v>
      </c>
      <c r="L97" s="47">
        <v>10.57</v>
      </c>
      <c r="M97" s="75">
        <v>4.8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196</v>
      </c>
      <c r="W97">
        <v>66.3</v>
      </c>
      <c r="X97">
        <v>47.08</v>
      </c>
      <c r="Y97">
        <v>10.57</v>
      </c>
      <c r="Z97">
        <v>4.8</v>
      </c>
      <c r="AA97">
        <v>67.25</v>
      </c>
    </row>
    <row r="98" spans="1:83">
      <c r="G98" t="s">
        <v>140</v>
      </c>
      <c r="H98" s="74">
        <v>82.63</v>
      </c>
      <c r="I98" s="47">
        <v>20.18</v>
      </c>
      <c r="J98" s="47">
        <v>35.549999999999997</v>
      </c>
      <c r="K98" s="47">
        <v>0</v>
      </c>
      <c r="L98" s="47">
        <v>9.61</v>
      </c>
      <c r="M98" s="75">
        <v>4.8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152.77000000000001</v>
      </c>
      <c r="W98">
        <v>82.63</v>
      </c>
      <c r="X98">
        <v>20.18</v>
      </c>
      <c r="Y98">
        <v>9.61</v>
      </c>
      <c r="Z98">
        <v>4.8</v>
      </c>
      <c r="AA98">
        <v>35.549999999999997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0.9055525000000002</v>
      </c>
      <c r="I99" s="70">
        <f t="shared" ref="I99:BQ99" si="1">SUM(I3:I98)/4000</f>
        <v>0.5003700000000002</v>
      </c>
      <c r="J99" s="70">
        <f t="shared" si="1"/>
        <v>0.89014750000000009</v>
      </c>
      <c r="K99" s="70">
        <f t="shared" si="1"/>
        <v>0</v>
      </c>
      <c r="L99" s="70">
        <f t="shared" si="1"/>
        <v>0.41751499999999975</v>
      </c>
      <c r="M99" s="70">
        <f t="shared" si="1"/>
        <v>2.2179999999999991E-2</v>
      </c>
      <c r="N99" s="69">
        <f t="shared" si="1"/>
        <v>-0.48</v>
      </c>
      <c r="O99" s="70">
        <f t="shared" si="1"/>
        <v>-0.128</v>
      </c>
      <c r="P99" s="70">
        <f t="shared" si="1"/>
        <v>-0.77949999999999997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-1.3875</v>
      </c>
      <c r="V99" s="71">
        <f t="shared" si="1"/>
        <v>2.7357650000000007</v>
      </c>
      <c r="W99">
        <f t="shared" si="1"/>
        <v>0.42555250000000022</v>
      </c>
      <c r="X99">
        <f t="shared" si="1"/>
        <v>0.37236999999999992</v>
      </c>
      <c r="Y99">
        <f t="shared" si="1"/>
        <v>0.41751499999999975</v>
      </c>
      <c r="Z99">
        <f t="shared" si="1"/>
        <v>2.2179999999999991E-2</v>
      </c>
      <c r="AA99">
        <f t="shared" si="1"/>
        <v>0.11064749999999991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</row>
    <row r="38" spans="7:24">
      <c r="G38" t="s">
        <v>80</v>
      </c>
      <c r="H38" s="74">
        <v>137.97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137.97</v>
      </c>
      <c r="W38">
        <v>137.97</v>
      </c>
      <c r="X38">
        <v>0</v>
      </c>
    </row>
    <row r="39" spans="7:24">
      <c r="G39" t="s">
        <v>81</v>
      </c>
      <c r="H39" s="74">
        <v>235.59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235.59</v>
      </c>
      <c r="W39">
        <v>235.59</v>
      </c>
      <c r="X39">
        <v>0</v>
      </c>
    </row>
    <row r="40" spans="7:24">
      <c r="G40" t="s">
        <v>82</v>
      </c>
      <c r="H40" s="74">
        <v>275.75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275.75</v>
      </c>
      <c r="W40">
        <v>275.75</v>
      </c>
      <c r="X40">
        <v>0</v>
      </c>
    </row>
    <row r="41" spans="7:24">
      <c r="G41" t="s">
        <v>83</v>
      </c>
      <c r="H41" s="74">
        <v>288.24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288.24</v>
      </c>
      <c r="W41">
        <v>288.24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</row>
    <row r="44" spans="7:24">
      <c r="G44" t="s">
        <v>86</v>
      </c>
      <c r="H44" s="74">
        <v>203.69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203.69</v>
      </c>
      <c r="W44">
        <v>203.69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157.57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157.57</v>
      </c>
      <c r="W46">
        <v>157.57</v>
      </c>
      <c r="X46">
        <v>0</v>
      </c>
    </row>
    <row r="47" spans="7:24">
      <c r="G47" t="s">
        <v>89</v>
      </c>
      <c r="H47" s="74">
        <v>98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98</v>
      </c>
      <c r="W47">
        <v>98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4.42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4.42</v>
      </c>
      <c r="W50">
        <v>0</v>
      </c>
      <c r="X50">
        <v>4.42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2.02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2.02</v>
      </c>
      <c r="W51">
        <v>0</v>
      </c>
      <c r="X51">
        <v>2.02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2.31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2.31</v>
      </c>
      <c r="W52">
        <v>0</v>
      </c>
      <c r="X52">
        <v>2.31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4.13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4.13</v>
      </c>
      <c r="W53">
        <v>0</v>
      </c>
      <c r="X53">
        <v>4.13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2.4</v>
      </c>
      <c r="W54">
        <v>0</v>
      </c>
      <c r="X54">
        <v>2.4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3.84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3.84</v>
      </c>
      <c r="W55">
        <v>0</v>
      </c>
      <c r="X55">
        <v>3.84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0.86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0.86</v>
      </c>
      <c r="W56">
        <v>0</v>
      </c>
      <c r="X56">
        <v>0.86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2.98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2.98</v>
      </c>
      <c r="W58">
        <v>0</v>
      </c>
      <c r="X58">
        <v>2.98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1.35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1.35</v>
      </c>
      <c r="W59">
        <v>0</v>
      </c>
      <c r="X59">
        <v>1.35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2.69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2.69</v>
      </c>
      <c r="W60">
        <v>0</v>
      </c>
      <c r="X60">
        <v>2.69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2.79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2.79</v>
      </c>
      <c r="W61">
        <v>0</v>
      </c>
      <c r="X61">
        <v>2.79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1.44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1.44</v>
      </c>
      <c r="W62">
        <v>0</v>
      </c>
      <c r="X62">
        <v>1.44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5.09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5.09</v>
      </c>
      <c r="W63">
        <v>0</v>
      </c>
      <c r="X63">
        <v>5.09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3.84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3.84</v>
      </c>
      <c r="W64">
        <v>0</v>
      </c>
      <c r="X64">
        <v>3.84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0.86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0.86</v>
      </c>
      <c r="W65">
        <v>0</v>
      </c>
      <c r="X65">
        <v>0.86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1.92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1.92</v>
      </c>
      <c r="W66">
        <v>0</v>
      </c>
      <c r="X66">
        <v>1.92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37.47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37.47</v>
      </c>
      <c r="W72">
        <v>37.47</v>
      </c>
      <c r="X72">
        <v>0</v>
      </c>
    </row>
    <row r="73" spans="7:24">
      <c r="G73" t="s">
        <v>115</v>
      </c>
      <c r="H73" s="74">
        <v>61.49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61.49</v>
      </c>
      <c r="W73">
        <v>61.49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</row>
    <row r="75" spans="7:24">
      <c r="G75" t="s">
        <v>117</v>
      </c>
      <c r="H75" s="74">
        <v>177.99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177.99</v>
      </c>
      <c r="W75">
        <v>177.99</v>
      </c>
      <c r="X75">
        <v>0</v>
      </c>
    </row>
    <row r="76" spans="7:24">
      <c r="G76" t="s">
        <v>118</v>
      </c>
      <c r="H76" s="74">
        <v>143.15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143.15</v>
      </c>
      <c r="W76">
        <v>143.15</v>
      </c>
      <c r="X76">
        <v>0</v>
      </c>
    </row>
    <row r="77" spans="7:24">
      <c r="G77" t="s">
        <v>119</v>
      </c>
      <c r="H77" s="74">
        <v>125.43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125.43</v>
      </c>
      <c r="W77">
        <v>125.43</v>
      </c>
      <c r="X77">
        <v>0</v>
      </c>
    </row>
    <row r="78" spans="7:24">
      <c r="G78" t="s">
        <v>120</v>
      </c>
      <c r="H78" s="74">
        <v>119.56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119.56</v>
      </c>
      <c r="W78">
        <v>119.56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0.51547500000000002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1.0735E-2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0.52621000000000007</v>
      </c>
      <c r="W99">
        <f t="shared" si="1"/>
        <v>0.51547500000000002</v>
      </c>
      <c r="X99">
        <f t="shared" si="1"/>
        <v>1.0735E-2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45659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9.8041999999999998</v>
      </c>
      <c r="E3">
        <f>GT_NG!P3</f>
        <v>16.209395276407992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691.02485359972115</v>
      </c>
      <c r="P3" s="37">
        <v>58.913826487845775</v>
      </c>
      <c r="Q3" s="37">
        <v>38.07</v>
      </c>
      <c r="R3" s="39">
        <v>0</v>
      </c>
      <c r="S3" s="39">
        <v>0</v>
      </c>
      <c r="T3" s="38">
        <f>SUMPRODUCT(LTA!J3:AN3,LTA!J$101:AN$101,LTA!J$103:AN$103)</f>
        <v>39.340000000000003</v>
      </c>
      <c r="U3" s="38">
        <f>SUMPRODUCT(LTA!J3:AN3,LTA!J$102:AN$102,LTA!J$103:AN$103)</f>
        <v>93.75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-67</v>
      </c>
      <c r="AA3" s="76">
        <f>STOA!H3</f>
        <v>239.61999999999998</v>
      </c>
      <c r="AB3" s="76">
        <f>-STOA!N3</f>
        <v>0</v>
      </c>
      <c r="AC3">
        <f>SUMIF(B3:AB3,"&gt;0")*$AC$2-SUMIF(B3:AB3,"&lt;0")*($AC$2/(1-$AC$2))+SUMIF(AI3:AR3,"&gt;0")*$AC$2-SUMIF(AI3:AR3,"&lt;0")*($AC$2/(1-$AC$2))</f>
        <v>10.278483124577564</v>
      </c>
      <c r="AD3">
        <f>SUM(B3:AB3,AI3:AV3)-AC3</f>
        <v>1046.4537922393972</v>
      </c>
      <c r="AE3">
        <f>'IDT-1'!B3</f>
        <v>0</v>
      </c>
      <c r="AF3" s="25"/>
      <c r="AG3">
        <f>SUM(AD3:AF3)</f>
        <v>1046.4537922393972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-63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9.8041999999999998</v>
      </c>
      <c r="E4">
        <f>GT_NG!P4</f>
        <v>16.209395276407992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691.95886248860995</v>
      </c>
      <c r="P4" s="37">
        <v>58.913826487845775</v>
      </c>
      <c r="Q4" s="37">
        <v>38.07</v>
      </c>
      <c r="R4" s="39">
        <v>0</v>
      </c>
      <c r="S4" s="39">
        <v>0</v>
      </c>
      <c r="T4" s="38">
        <f>SUMPRODUCT(LTA!J4:AN4,LTA!J$101:AN$101,LTA!J$103:AN$103)</f>
        <v>36.33</v>
      </c>
      <c r="U4" s="38">
        <f>SUMPRODUCT(LTA!J4:AN4,LTA!J$102:AN$102,LTA!J$103:AN$103)</f>
        <v>92.74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-97</v>
      </c>
      <c r="AA4" s="76">
        <f>STOA!H4</f>
        <v>239.61999999999998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10.576726443497675</v>
      </c>
      <c r="AD4">
        <f t="shared" ref="AD4:AD67" si="1">SUM(B4:AB4,AI4:AV4)-AC4</f>
        <v>1002.0695578093661</v>
      </c>
      <c r="AE4">
        <f>'IDT-1'!B4</f>
        <v>0</v>
      </c>
      <c r="AF4" s="25"/>
      <c r="AG4">
        <f t="shared" ref="AG4:AG67" si="2">SUM(AD4:AF4)</f>
        <v>1002.0695578093661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-74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9.8041999999999998</v>
      </c>
      <c r="E5">
        <f>GT_NG!P5</f>
        <v>16.209395276407992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697.85267210705399</v>
      </c>
      <c r="P5" s="37">
        <v>58.913826487845775</v>
      </c>
      <c r="Q5" s="37">
        <v>38.07</v>
      </c>
      <c r="R5" s="39">
        <v>0</v>
      </c>
      <c r="S5" s="39">
        <v>0</v>
      </c>
      <c r="T5" s="38">
        <f>SUMPRODUCT(LTA!J5:AN5,LTA!J$101:AN$101,LTA!J$103:AN$103)</f>
        <v>33.99</v>
      </c>
      <c r="U5" s="38">
        <f>SUMPRODUCT(LTA!J5:AN5,LTA!J$102:AN$102,LTA!J$103:AN$103)</f>
        <v>91.539999999999992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-130</v>
      </c>
      <c r="AA5" s="76">
        <f>STOA!H5</f>
        <v>239.61999999999998</v>
      </c>
      <c r="AB5" s="76">
        <f>-STOA!N5</f>
        <v>0</v>
      </c>
      <c r="AC5">
        <f t="shared" si="0"/>
        <v>11.310466122238529</v>
      </c>
      <c r="AD5">
        <f t="shared" si="1"/>
        <v>912.68962774906913</v>
      </c>
      <c r="AE5">
        <f>'IDT-1'!B5</f>
        <v>0</v>
      </c>
      <c r="AF5" s="25"/>
      <c r="AG5">
        <f t="shared" si="2"/>
        <v>912.68962774906913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-132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9.8041999999999998</v>
      </c>
      <c r="E6">
        <f>GT_NG!P6</f>
        <v>16.209395276407992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697.85267210705399</v>
      </c>
      <c r="P6" s="37">
        <v>58.913826487845775</v>
      </c>
      <c r="Q6" s="37">
        <v>38.07</v>
      </c>
      <c r="R6" s="39">
        <v>0</v>
      </c>
      <c r="S6" s="39">
        <v>0</v>
      </c>
      <c r="T6" s="38">
        <f>SUMPRODUCT(LTA!J6:AN6,LTA!J$101:AN$101,LTA!J$103:AN$103)</f>
        <v>31.66</v>
      </c>
      <c r="U6" s="38">
        <f>SUMPRODUCT(LTA!J6:AN6,LTA!J$102:AN$102,LTA!J$103:AN$103)</f>
        <v>90.039999999999992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-160</v>
      </c>
      <c r="AA6" s="76">
        <f>STOA!H6</f>
        <v>239.61999999999998</v>
      </c>
      <c r="AB6" s="76">
        <f>-STOA!N6</f>
        <v>0</v>
      </c>
      <c r="AC6">
        <f t="shared" si="0"/>
        <v>11.524292988999264</v>
      </c>
      <c r="AD6">
        <f t="shared" si="1"/>
        <v>877.64580088230844</v>
      </c>
      <c r="AE6">
        <f>'IDT-1'!B6</f>
        <v>0</v>
      </c>
      <c r="AF6" s="25"/>
      <c r="AG6">
        <f t="shared" si="2"/>
        <v>877.64580088230844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-133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9.8041999999999998</v>
      </c>
      <c r="E7">
        <f>GT_NG!P7</f>
        <v>16.209395276407992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647.24106067086586</v>
      </c>
      <c r="P7" s="37">
        <v>28.824412124923455</v>
      </c>
      <c r="Q7" s="37">
        <v>26.09</v>
      </c>
      <c r="R7" s="39">
        <v>0</v>
      </c>
      <c r="S7" s="39">
        <v>0</v>
      </c>
      <c r="T7" s="38">
        <f>SUMPRODUCT(LTA!J7:AN7,LTA!J$101:AN$101,LTA!J$103:AN$103)</f>
        <v>43.67</v>
      </c>
      <c r="U7" s="38">
        <f>SUMPRODUCT(LTA!J7:AN7,LTA!J$102:AN$102,LTA!J$103:AN$103)</f>
        <v>86.25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-188</v>
      </c>
      <c r="AA7" s="76">
        <f>STOA!H7</f>
        <v>239.61999999999998</v>
      </c>
      <c r="AB7" s="76">
        <f>-STOA!N7</f>
        <v>0</v>
      </c>
      <c r="AC7">
        <f t="shared" si="0"/>
        <v>10.087226477788374</v>
      </c>
      <c r="AD7">
        <f t="shared" si="1"/>
        <v>893.62184159440892</v>
      </c>
      <c r="AE7">
        <f>'IDT-1'!B7</f>
        <v>0</v>
      </c>
      <c r="AF7" s="25"/>
      <c r="AG7">
        <f t="shared" si="2"/>
        <v>893.62184159440892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-6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9.8041999999999998</v>
      </c>
      <c r="E8">
        <f>GT_NG!P8</f>
        <v>16.209395276407992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647.24106067086586</v>
      </c>
      <c r="P8" s="37">
        <v>28.824412124923455</v>
      </c>
      <c r="Q8" s="37">
        <v>26.09</v>
      </c>
      <c r="R8" s="39">
        <v>0</v>
      </c>
      <c r="S8" s="39">
        <v>0</v>
      </c>
      <c r="T8" s="38">
        <f>SUMPRODUCT(LTA!J8:AN8,LTA!J$101:AN$101,LTA!J$103:AN$103)</f>
        <v>43.67</v>
      </c>
      <c r="U8" s="38">
        <f>SUMPRODUCT(LTA!J8:AN8,LTA!J$102:AN$102,LTA!J$103:AN$103)</f>
        <v>84.95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-214</v>
      </c>
      <c r="AA8" s="76">
        <f>STOA!H8</f>
        <v>239.61999999999998</v>
      </c>
      <c r="AB8" s="76">
        <f>-STOA!N8</f>
        <v>0</v>
      </c>
      <c r="AC8">
        <f t="shared" si="0"/>
        <v>10.265758116570877</v>
      </c>
      <c r="AD8">
        <f t="shared" si="1"/>
        <v>868.14330995562648</v>
      </c>
      <c r="AE8">
        <f>'IDT-1'!B8</f>
        <v>0</v>
      </c>
      <c r="AF8" s="25"/>
      <c r="AG8">
        <f t="shared" si="2"/>
        <v>868.14330995562648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-4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9.8041999999999998</v>
      </c>
      <c r="E9">
        <f>GT_NG!P9</f>
        <v>16.209395276407992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645.02749267086585</v>
      </c>
      <c r="P9" s="37">
        <v>28.824412124923455</v>
      </c>
      <c r="Q9" s="37">
        <v>26.09</v>
      </c>
      <c r="R9" s="39">
        <v>0</v>
      </c>
      <c r="S9" s="39">
        <v>0</v>
      </c>
      <c r="T9" s="38">
        <f>SUMPRODUCT(LTA!J9:AN9,LTA!J$101:AN$101,LTA!J$103:AN$103)</f>
        <v>43</v>
      </c>
      <c r="U9" s="38">
        <f>SUMPRODUCT(LTA!J9:AN9,LTA!J$102:AN$102,LTA!J$103:AN$103)</f>
        <v>84.34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-235</v>
      </c>
      <c r="AA9" s="76">
        <f>STOA!H9</f>
        <v>239.61999999999998</v>
      </c>
      <c r="AB9" s="76">
        <f>-STOA!N9</f>
        <v>0</v>
      </c>
      <c r="AC9">
        <f t="shared" si="0"/>
        <v>10.537238380909843</v>
      </c>
      <c r="AD9">
        <f t="shared" si="1"/>
        <v>826.37826169128755</v>
      </c>
      <c r="AE9">
        <f>'IDT-1'!B9</f>
        <v>0</v>
      </c>
      <c r="AF9" s="25"/>
      <c r="AG9">
        <f t="shared" si="2"/>
        <v>826.37826169128755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-21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9.8041999999999998</v>
      </c>
      <c r="E10">
        <f>GT_NG!P10</f>
        <v>16.209395276407992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636.23915138258712</v>
      </c>
      <c r="P10" s="37">
        <v>28.824412124923455</v>
      </c>
      <c r="Q10" s="37">
        <v>26.09</v>
      </c>
      <c r="R10" s="39">
        <v>0</v>
      </c>
      <c r="S10" s="39">
        <v>0</v>
      </c>
      <c r="T10" s="38">
        <f>SUMPRODUCT(LTA!J10:AN10,LTA!J$101:AN$101,LTA!J$103:AN$103)</f>
        <v>42.33</v>
      </c>
      <c r="U10" s="38">
        <f>SUMPRODUCT(LTA!J10:AN10,LTA!J$102:AN$102,LTA!J$103:AN$103)</f>
        <v>84.25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-252</v>
      </c>
      <c r="AA10" s="76">
        <f>STOA!H10</f>
        <v>239.61999999999998</v>
      </c>
      <c r="AB10" s="76">
        <f>-STOA!N10</f>
        <v>0</v>
      </c>
      <c r="AC10">
        <f t="shared" si="0"/>
        <v>10.588542411382937</v>
      </c>
      <c r="AD10">
        <f t="shared" si="1"/>
        <v>800.77861637253568</v>
      </c>
      <c r="AE10">
        <f>'IDT-1'!B10</f>
        <v>0</v>
      </c>
      <c r="AF10" s="25"/>
      <c r="AG10">
        <f t="shared" si="2"/>
        <v>800.77861637253568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-20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9.8041999999999998</v>
      </c>
      <c r="E11">
        <f>GT_NG!P11</f>
        <v>16.209395276407992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636.23915138258712</v>
      </c>
      <c r="P11" s="37">
        <v>28.824412124923455</v>
      </c>
      <c r="Q11" s="37">
        <v>26.09</v>
      </c>
      <c r="R11" s="39">
        <v>0</v>
      </c>
      <c r="S11" s="39">
        <v>0</v>
      </c>
      <c r="T11" s="38">
        <f>SUMPRODUCT(LTA!J11:AN11,LTA!J$101:AN$101,LTA!J$103:AN$103)</f>
        <v>41.33</v>
      </c>
      <c r="U11" s="38">
        <f>SUMPRODUCT(LTA!J11:AN11,LTA!J$102:AN$102,LTA!J$103:AN$103)</f>
        <v>101.55999999999999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-268</v>
      </c>
      <c r="AA11" s="76">
        <f>STOA!H11</f>
        <v>239.61999999999998</v>
      </c>
      <c r="AB11" s="76">
        <f>-STOA!N11</f>
        <v>0</v>
      </c>
      <c r="AC11">
        <f t="shared" si="0"/>
        <v>11.218884781469612</v>
      </c>
      <c r="AD11">
        <f t="shared" si="1"/>
        <v>752.458274002449</v>
      </c>
      <c r="AE11">
        <f>'IDT-1'!B11</f>
        <v>0</v>
      </c>
      <c r="AF11" s="25"/>
      <c r="AG11">
        <f t="shared" si="2"/>
        <v>752.458274002449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-68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9.8041999999999998</v>
      </c>
      <c r="E12">
        <f>GT_NG!P12</f>
        <v>16.209395276407992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636.23915138258712</v>
      </c>
      <c r="P12" s="37">
        <v>28.824412124923455</v>
      </c>
      <c r="Q12" s="37">
        <v>26.09</v>
      </c>
      <c r="R12" s="39">
        <v>0</v>
      </c>
      <c r="S12" s="39">
        <v>0</v>
      </c>
      <c r="T12" s="38">
        <f>SUMPRODUCT(LTA!J12:AN12,LTA!J$101:AN$101,LTA!J$103:AN$103)</f>
        <v>39.340000000000003</v>
      </c>
      <c r="U12" s="38">
        <f>SUMPRODUCT(LTA!J12:AN12,LTA!J$102:AN$102,LTA!J$103:AN$103)</f>
        <v>100.75999999999999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-281</v>
      </c>
      <c r="AA12" s="76">
        <f>STOA!H12</f>
        <v>239.61999999999998</v>
      </c>
      <c r="AB12" s="76">
        <f>-STOA!N12</f>
        <v>0</v>
      </c>
      <c r="AC12">
        <f t="shared" si="0"/>
        <v>11.275735964295656</v>
      </c>
      <c r="AD12">
        <f t="shared" si="1"/>
        <v>739.61142281962293</v>
      </c>
      <c r="AE12">
        <f>'IDT-1'!B12</f>
        <v>0</v>
      </c>
      <c r="AF12" s="25"/>
      <c r="AG12">
        <f t="shared" si="2"/>
        <v>739.61142281962293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-65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9.8041999999999998</v>
      </c>
      <c r="E13">
        <f>GT_NG!P13</f>
        <v>16.209395276407992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637.97624921581098</v>
      </c>
      <c r="P13" s="37">
        <v>28.824412124923455</v>
      </c>
      <c r="Q13" s="37">
        <v>26.09</v>
      </c>
      <c r="R13" s="39">
        <v>0</v>
      </c>
      <c r="S13" s="39">
        <v>0</v>
      </c>
      <c r="T13" s="38">
        <f>SUMPRODUCT(LTA!J13:AN13,LTA!J$101:AN$101,LTA!J$103:AN$103)</f>
        <v>37.33</v>
      </c>
      <c r="U13" s="38">
        <f>SUMPRODUCT(LTA!J13:AN13,LTA!J$102:AN$102,LTA!J$103:AN$103)</f>
        <v>103.25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-291</v>
      </c>
      <c r="AA13" s="76">
        <f>STOA!H13</f>
        <v>239.61999999999998</v>
      </c>
      <c r="AB13" s="76">
        <f>-STOA!N13</f>
        <v>0</v>
      </c>
      <c r="AC13">
        <f t="shared" si="0"/>
        <v>11.387365146786054</v>
      </c>
      <c r="AD13">
        <f t="shared" si="1"/>
        <v>729.71689147035647</v>
      </c>
      <c r="AE13">
        <f>'IDT-1'!B13</f>
        <v>0</v>
      </c>
      <c r="AF13" s="25"/>
      <c r="AG13">
        <f t="shared" si="2"/>
        <v>729.71689147035647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-67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9.8041999999999998</v>
      </c>
      <c r="E14">
        <f>GT_NG!P14</f>
        <v>16.209395276407992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637.97613514128773</v>
      </c>
      <c r="P14" s="37">
        <v>28.824412124923455</v>
      </c>
      <c r="Q14" s="37">
        <v>26.09</v>
      </c>
      <c r="R14" s="39">
        <v>0</v>
      </c>
      <c r="S14" s="39">
        <v>0</v>
      </c>
      <c r="T14" s="38">
        <f>SUMPRODUCT(LTA!J14:AN14,LTA!J$101:AN$101,LTA!J$103:AN$103)</f>
        <v>35.67</v>
      </c>
      <c r="U14" s="38">
        <f>SUMPRODUCT(LTA!J14:AN14,LTA!J$102:AN$102,LTA!J$103:AN$103)</f>
        <v>102.35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-297</v>
      </c>
      <c r="AA14" s="76">
        <f>STOA!H14</f>
        <v>239.61999999999998</v>
      </c>
      <c r="AB14" s="76">
        <f>-STOA!N14</f>
        <v>0</v>
      </c>
      <c r="AC14">
        <f t="shared" si="0"/>
        <v>11.398841530135188</v>
      </c>
      <c r="AD14">
        <f t="shared" si="1"/>
        <v>723.14530101248397</v>
      </c>
      <c r="AE14">
        <f>'IDT-1'!B14</f>
        <v>0</v>
      </c>
      <c r="AF14" s="25"/>
      <c r="AG14">
        <f t="shared" si="2"/>
        <v>723.14530101248397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-65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9.8041999999999998</v>
      </c>
      <c r="E15">
        <f>GT_NG!P15</f>
        <v>16.209395276407992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557.63915138258687</v>
      </c>
      <c r="P15" s="37">
        <v>28.824412124923455</v>
      </c>
      <c r="Q15" s="37">
        <v>26.09</v>
      </c>
      <c r="R15" s="39">
        <v>0</v>
      </c>
      <c r="S15" s="39">
        <v>0</v>
      </c>
      <c r="T15" s="38">
        <f>SUMPRODUCT(LTA!J15:AN15,LTA!J$101:AN$101,LTA!J$103:AN$103)</f>
        <v>30.340000000000003</v>
      </c>
      <c r="U15" s="38">
        <f>SUMPRODUCT(LTA!J15:AN15,LTA!J$102:AN$102,LTA!J$103:AN$103)</f>
        <v>100.74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-303</v>
      </c>
      <c r="AA15" s="76">
        <f>STOA!H15</f>
        <v>239.61999999999998</v>
      </c>
      <c r="AB15" s="76">
        <f>-STOA!N15</f>
        <v>0</v>
      </c>
      <c r="AC15">
        <f t="shared" si="0"/>
        <v>10.479059278143669</v>
      </c>
      <c r="AD15">
        <f t="shared" si="1"/>
        <v>724.6080995057747</v>
      </c>
      <c r="AE15">
        <f>'IDT-1'!B15</f>
        <v>0</v>
      </c>
      <c r="AF15" s="25"/>
      <c r="AG15">
        <f t="shared" si="2"/>
        <v>724.6080995057747</v>
      </c>
      <c r="AI15" s="35">
        <f>PXIL!H15</f>
        <v>0</v>
      </c>
      <c r="AJ15" s="35">
        <f>PXIL!N15</f>
        <v>0</v>
      </c>
      <c r="AK15" s="35">
        <f>RTM_IEX!H15</f>
        <v>28.82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9.8041999999999998</v>
      </c>
      <c r="E16">
        <f>GT_NG!P16</f>
        <v>16.209395276407992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559.66915138258696</v>
      </c>
      <c r="P16" s="37">
        <v>28.824412124923455</v>
      </c>
      <c r="Q16" s="37">
        <v>26.09</v>
      </c>
      <c r="R16" s="39">
        <v>0</v>
      </c>
      <c r="S16" s="39">
        <v>0</v>
      </c>
      <c r="T16" s="38">
        <f>SUMPRODUCT(LTA!J16:AN16,LTA!J$101:AN$101,LTA!J$103:AN$103)</f>
        <v>27.67</v>
      </c>
      <c r="U16" s="38">
        <f>SUMPRODUCT(LTA!J16:AN16,LTA!J$102:AN$102,LTA!J$103:AN$103)</f>
        <v>99.25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-330</v>
      </c>
      <c r="AA16" s="76">
        <f>STOA!H16</f>
        <v>239.61999999999998</v>
      </c>
      <c r="AB16" s="76">
        <f>-STOA!N16</f>
        <v>0</v>
      </c>
      <c r="AC16">
        <f t="shared" si="0"/>
        <v>10.914550871773987</v>
      </c>
      <c r="AD16">
        <f t="shared" si="1"/>
        <v>725.79260791214449</v>
      </c>
      <c r="AE16">
        <f>'IDT-1'!B16</f>
        <v>0</v>
      </c>
      <c r="AF16" s="25"/>
      <c r="AG16">
        <f t="shared" si="2"/>
        <v>725.79260791214449</v>
      </c>
      <c r="AI16" s="35">
        <f>PXIL!H16</f>
        <v>0</v>
      </c>
      <c r="AJ16" s="35">
        <f>PXIL!N16</f>
        <v>0</v>
      </c>
      <c r="AK16" s="35">
        <f>RTM_IEX!H16</f>
        <v>59.57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9.8041999999999998</v>
      </c>
      <c r="E17">
        <f>GT_NG!P17</f>
        <v>16.209395276407992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559.453943382587</v>
      </c>
      <c r="P17" s="37">
        <v>28.824412124923455</v>
      </c>
      <c r="Q17" s="37">
        <v>26.09</v>
      </c>
      <c r="R17" s="39">
        <v>0</v>
      </c>
      <c r="S17" s="39">
        <v>0</v>
      </c>
      <c r="T17" s="38">
        <f>SUMPRODUCT(LTA!J17:AN17,LTA!J$101:AN$101,LTA!J$103:AN$103)</f>
        <v>34.01</v>
      </c>
      <c r="U17" s="38">
        <f>SUMPRODUCT(LTA!J17:AN17,LTA!J$102:AN$102,LTA!J$103:AN$103)</f>
        <v>95.75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-329</v>
      </c>
      <c r="AA17" s="76">
        <f>STOA!H17</f>
        <v>239.61999999999998</v>
      </c>
      <c r="AB17" s="76">
        <f>-STOA!N17</f>
        <v>0</v>
      </c>
      <c r="AC17">
        <f t="shared" si="0"/>
        <v>10.852204931091382</v>
      </c>
      <c r="AD17">
        <f t="shared" si="1"/>
        <v>719.86974585282712</v>
      </c>
      <c r="AE17">
        <f>'IDT-1'!B17</f>
        <v>0</v>
      </c>
      <c r="AF17" s="25"/>
      <c r="AG17">
        <f t="shared" si="2"/>
        <v>719.86974585282712</v>
      </c>
      <c r="AI17" s="35">
        <f>PXIL!H17</f>
        <v>0</v>
      </c>
      <c r="AJ17" s="35">
        <f>PXIL!N17</f>
        <v>0</v>
      </c>
      <c r="AK17" s="35">
        <f>RTM_IEX!H17</f>
        <v>49.96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9.8041999999999998</v>
      </c>
      <c r="E18">
        <f>GT_NG!P18</f>
        <v>16.209395276407992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589.45394338258689</v>
      </c>
      <c r="P18" s="37">
        <v>28.824412124923455</v>
      </c>
      <c r="Q18" s="37">
        <v>26.09</v>
      </c>
      <c r="R18" s="39">
        <v>0</v>
      </c>
      <c r="S18" s="39">
        <v>0</v>
      </c>
      <c r="T18" s="38">
        <f>SUMPRODUCT(LTA!J18:AN18,LTA!J$101:AN$101,LTA!J$103:AN$103)</f>
        <v>32.33</v>
      </c>
      <c r="U18" s="38">
        <f>SUMPRODUCT(LTA!J18:AN18,LTA!J$102:AN$102,LTA!J$103:AN$103)</f>
        <v>93.440000000000012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-323</v>
      </c>
      <c r="AA18" s="76">
        <f>STOA!H18</f>
        <v>239.61999999999998</v>
      </c>
      <c r="AB18" s="76">
        <f>-STOA!N18</f>
        <v>0</v>
      </c>
      <c r="AC18">
        <f t="shared" si="0"/>
        <v>10.843101021395755</v>
      </c>
      <c r="AD18">
        <f t="shared" si="1"/>
        <v>730.75884976252269</v>
      </c>
      <c r="AE18">
        <f>'IDT-1'!B18</f>
        <v>0</v>
      </c>
      <c r="AF18" s="25"/>
      <c r="AG18">
        <f t="shared" si="2"/>
        <v>730.75884976252269</v>
      </c>
      <c r="AI18" s="35">
        <f>PXIL!H18</f>
        <v>0</v>
      </c>
      <c r="AJ18" s="35">
        <f>PXIL!N18</f>
        <v>0</v>
      </c>
      <c r="AK18" s="35">
        <f>RTM_IEX!H18</f>
        <v>28.83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9.8041999999999998</v>
      </c>
      <c r="E19">
        <f>GT_NG!P19</f>
        <v>16.209395276407992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603.39915138258687</v>
      </c>
      <c r="P19" s="37">
        <v>28.824412124923455</v>
      </c>
      <c r="Q19" s="37">
        <v>26.09</v>
      </c>
      <c r="R19" s="39">
        <v>0</v>
      </c>
      <c r="S19" s="39">
        <v>0</v>
      </c>
      <c r="T19" s="38">
        <f>SUMPRODUCT(LTA!J19:AN19,LTA!J$101:AN$101,LTA!J$103:AN$103)</f>
        <v>27.67</v>
      </c>
      <c r="U19" s="38">
        <f>SUMPRODUCT(LTA!J19:AN19,LTA!J$102:AN$102,LTA!J$103:AN$103)</f>
        <v>95.75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-304</v>
      </c>
      <c r="AA19" s="76">
        <f>STOA!H19</f>
        <v>239.61999999999998</v>
      </c>
      <c r="AB19" s="76">
        <f>-STOA!N19</f>
        <v>0</v>
      </c>
      <c r="AC19">
        <f t="shared" si="0"/>
        <v>10.559304596426275</v>
      </c>
      <c r="AD19">
        <f t="shared" si="1"/>
        <v>732.80785418749201</v>
      </c>
      <c r="AE19">
        <f>'IDT-1'!B19</f>
        <v>0</v>
      </c>
      <c r="AF19" s="25"/>
      <c r="AG19">
        <f t="shared" si="2"/>
        <v>732.80785418749201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9.8041999999999998</v>
      </c>
      <c r="E20">
        <f>GT_NG!P20</f>
        <v>16.209395276407992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603.39915138258687</v>
      </c>
      <c r="P20" s="37">
        <v>28.824412124923455</v>
      </c>
      <c r="Q20" s="37">
        <v>26.09</v>
      </c>
      <c r="R20" s="39">
        <v>0</v>
      </c>
      <c r="S20" s="39">
        <v>0</v>
      </c>
      <c r="T20" s="38">
        <f>SUMPRODUCT(LTA!J20:AN20,LTA!J$101:AN$101,LTA!J$103:AN$103)</f>
        <v>26.67</v>
      </c>
      <c r="U20" s="38">
        <f>SUMPRODUCT(LTA!J20:AN20,LTA!J$102:AN$102,LTA!J$103:AN$103)</f>
        <v>94.25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-273</v>
      </c>
      <c r="AA20" s="76">
        <f>STOA!H20</f>
        <v>239.61999999999998</v>
      </c>
      <c r="AB20" s="76">
        <f>-STOA!N20</f>
        <v>0</v>
      </c>
      <c r="AC20">
        <f t="shared" si="0"/>
        <v>10.296103729665539</v>
      </c>
      <c r="AD20">
        <f t="shared" si="1"/>
        <v>761.57105505425272</v>
      </c>
      <c r="AE20">
        <f>'IDT-1'!B20</f>
        <v>0</v>
      </c>
      <c r="AF20" s="25"/>
      <c r="AG20">
        <f t="shared" si="2"/>
        <v>761.57105505425272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9.8041999999999998</v>
      </c>
      <c r="E21">
        <f>GT_NG!P21</f>
        <v>16.209395276407992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617.50904685754733</v>
      </c>
      <c r="P21" s="37">
        <v>28.824412124923455</v>
      </c>
      <c r="Q21" s="37">
        <v>26.09</v>
      </c>
      <c r="R21" s="39">
        <v>0</v>
      </c>
      <c r="S21" s="39">
        <v>0</v>
      </c>
      <c r="T21" s="38">
        <f>SUMPRODUCT(LTA!J21:AN21,LTA!J$101:AN$101,LTA!J$103:AN$103)</f>
        <v>26.009999999999998</v>
      </c>
      <c r="U21" s="38">
        <f>SUMPRODUCT(LTA!J21:AN21,LTA!J$102:AN$102,LTA!J$103:AN$103)</f>
        <v>92.23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-245</v>
      </c>
      <c r="AA21" s="76">
        <f>STOA!H21</f>
        <v>239.61999999999998</v>
      </c>
      <c r="AB21" s="76">
        <f>-STOA!N21</f>
        <v>0</v>
      </c>
      <c r="AC21">
        <f t="shared" si="0"/>
        <v>10.21006800245731</v>
      </c>
      <c r="AD21">
        <f t="shared" si="1"/>
        <v>806.84698625642147</v>
      </c>
      <c r="AE21">
        <f>'IDT-1'!B21</f>
        <v>0</v>
      </c>
      <c r="AF21" s="25"/>
      <c r="AG21">
        <f t="shared" si="2"/>
        <v>806.84698625642147</v>
      </c>
      <c r="AI21" s="35">
        <f>PXIL!H21</f>
        <v>0</v>
      </c>
      <c r="AJ21" s="35">
        <f>PXIL!N21</f>
        <v>0</v>
      </c>
      <c r="AK21" s="35">
        <f>RTM_IEX!H21</f>
        <v>5.76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9.8041999999999998</v>
      </c>
      <c r="E22">
        <f>GT_NG!P22</f>
        <v>16.209395276407992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615.38784922156185</v>
      </c>
      <c r="P22" s="37">
        <v>28.824412124923455</v>
      </c>
      <c r="Q22" s="37">
        <v>26.09</v>
      </c>
      <c r="R22" s="39">
        <v>0</v>
      </c>
      <c r="S22" s="39">
        <v>0</v>
      </c>
      <c r="T22" s="38">
        <f>SUMPRODUCT(LTA!J22:AN22,LTA!J$101:AN$101,LTA!J$103:AN$103)</f>
        <v>25.009999999999998</v>
      </c>
      <c r="U22" s="38">
        <f>SUMPRODUCT(LTA!J22:AN22,LTA!J$102:AN$102,LTA!J$103:AN$103)</f>
        <v>90.240000000000009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-187</v>
      </c>
      <c r="AA22" s="76">
        <f>STOA!H22</f>
        <v>239.61999999999998</v>
      </c>
      <c r="AB22" s="76">
        <f>-STOA!N22</f>
        <v>0</v>
      </c>
      <c r="AC22">
        <f t="shared" si="0"/>
        <v>9.7557907016142202</v>
      </c>
      <c r="AD22">
        <f t="shared" si="1"/>
        <v>843.43006592127904</v>
      </c>
      <c r="AE22">
        <f>'IDT-1'!B22</f>
        <v>0</v>
      </c>
      <c r="AF22" s="25"/>
      <c r="AG22">
        <f t="shared" si="2"/>
        <v>843.43006592127904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-11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9.8041999999999998</v>
      </c>
      <c r="E23">
        <f>GT_NG!P23</f>
        <v>16.209395276407992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647.55722674332333</v>
      </c>
      <c r="P23" s="37">
        <v>28.824412124923455</v>
      </c>
      <c r="Q23" s="37">
        <v>26.09</v>
      </c>
      <c r="R23" s="39">
        <v>0</v>
      </c>
      <c r="S23" s="39">
        <v>0</v>
      </c>
      <c r="T23" s="38">
        <f>SUMPRODUCT(LTA!J23:AN23,LTA!J$101:AN$101,LTA!J$103:AN$103)</f>
        <v>38.33</v>
      </c>
      <c r="U23" s="38">
        <f>SUMPRODUCT(LTA!J23:AN23,LTA!J$102:AN$102,LTA!J$103:AN$103)</f>
        <v>90.240000000000009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-143</v>
      </c>
      <c r="AA23" s="76">
        <f>STOA!H23</f>
        <v>239.66999999999996</v>
      </c>
      <c r="AB23" s="76">
        <f>-STOA!N23</f>
        <v>0</v>
      </c>
      <c r="AC23">
        <f t="shared" si="0"/>
        <v>10.158165755979587</v>
      </c>
      <c r="AD23">
        <f t="shared" si="1"/>
        <v>882.56706838867524</v>
      </c>
      <c r="AE23">
        <f>'IDT-1'!B23</f>
        <v>0</v>
      </c>
      <c r="AF23" s="25"/>
      <c r="AG23">
        <f t="shared" si="2"/>
        <v>882.56706838867524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-61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9.8041999999999998</v>
      </c>
      <c r="E24">
        <f>GT_NG!P24</f>
        <v>16.209395276407992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648.3308095390222</v>
      </c>
      <c r="P24" s="37">
        <v>28.824412124923455</v>
      </c>
      <c r="Q24" s="37">
        <v>26.09</v>
      </c>
      <c r="R24" s="39">
        <v>0</v>
      </c>
      <c r="S24" s="39">
        <v>0</v>
      </c>
      <c r="T24" s="38">
        <f>SUMPRODUCT(LTA!J24:AN24,LTA!J$101:AN$101,LTA!J$103:AN$103)</f>
        <v>38.33</v>
      </c>
      <c r="U24" s="38">
        <f>SUMPRODUCT(LTA!J24:AN24,LTA!J$102:AN$102,LTA!J$103:AN$103)</f>
        <v>89.740000000000009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-79</v>
      </c>
      <c r="AA24" s="76">
        <f>STOA!H24</f>
        <v>239.66999999999996</v>
      </c>
      <c r="AB24" s="76">
        <f>-STOA!N24</f>
        <v>0</v>
      </c>
      <c r="AC24">
        <f t="shared" si="0"/>
        <v>9.7043432413949873</v>
      </c>
      <c r="AD24">
        <f t="shared" si="1"/>
        <v>941.29447369895865</v>
      </c>
      <c r="AE24">
        <f>'IDT-1'!B24</f>
        <v>0</v>
      </c>
      <c r="AF24" s="25"/>
      <c r="AG24">
        <f t="shared" si="2"/>
        <v>941.29447369895865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-67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9.8041999999999998</v>
      </c>
      <c r="E25">
        <f>GT_NG!P25</f>
        <v>16.209395276407992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652.18112993378941</v>
      </c>
      <c r="P25" s="37">
        <v>28.824412124923455</v>
      </c>
      <c r="Q25" s="37">
        <v>26.09</v>
      </c>
      <c r="R25" s="39">
        <v>0</v>
      </c>
      <c r="S25" s="39">
        <v>0</v>
      </c>
      <c r="T25" s="38">
        <f>SUMPRODUCT(LTA!J25:AN25,LTA!J$101:AN$101,LTA!J$103:AN$103)</f>
        <v>38.33</v>
      </c>
      <c r="U25" s="38">
        <f>SUMPRODUCT(LTA!J25:AN25,LTA!J$102:AN$102,LTA!J$103:AN$103)</f>
        <v>86.25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-5</v>
      </c>
      <c r="AA25" s="76">
        <f>STOA!H25</f>
        <v>239.66999999999996</v>
      </c>
      <c r="AB25" s="76">
        <f>-STOA!N25</f>
        <v>0</v>
      </c>
      <c r="AC25">
        <f t="shared" si="0"/>
        <v>9.2354746435179145</v>
      </c>
      <c r="AD25">
        <f t="shared" si="1"/>
        <v>1002.123662691603</v>
      </c>
      <c r="AE25">
        <f>'IDT-1'!B25</f>
        <v>0</v>
      </c>
      <c r="AF25" s="25"/>
      <c r="AG25">
        <f t="shared" si="2"/>
        <v>1002.123662691603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-81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9.8041999999999998</v>
      </c>
      <c r="E26">
        <f>GT_NG!P26</f>
        <v>16.209395276407992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715.26242805789059</v>
      </c>
      <c r="P26" s="37">
        <v>28.824412124923455</v>
      </c>
      <c r="Q26" s="37">
        <v>26.09</v>
      </c>
      <c r="R26" s="39">
        <v>0</v>
      </c>
      <c r="S26" s="39">
        <v>0</v>
      </c>
      <c r="T26" s="38">
        <f>SUMPRODUCT(LTA!J26:AN26,LTA!J$101:AN$101,LTA!J$103:AN$103)</f>
        <v>37.67</v>
      </c>
      <c r="U26" s="38">
        <f>SUMPRODUCT(LTA!J26:AN26,LTA!J$102:AN$102,LTA!J$103:AN$103)</f>
        <v>86.740000000000009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239.66999999999996</v>
      </c>
      <c r="AB26" s="76">
        <f>-STOA!N26</f>
        <v>0</v>
      </c>
      <c r="AC26">
        <f t="shared" si="0"/>
        <v>9.663292222625067</v>
      </c>
      <c r="AD26">
        <f t="shared" si="1"/>
        <v>1072.6071432365968</v>
      </c>
      <c r="AE26">
        <f>'IDT-1'!B26</f>
        <v>0</v>
      </c>
      <c r="AF26" s="25"/>
      <c r="AG26">
        <f t="shared" si="2"/>
        <v>1072.6071432365968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-78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9.8041999999999998</v>
      </c>
      <c r="E27">
        <f>GT_NG!P27</f>
        <v>16.209395276407992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784.9316092724074</v>
      </c>
      <c r="P27" s="37">
        <v>58.914749131093487</v>
      </c>
      <c r="Q27" s="37">
        <v>38.07</v>
      </c>
      <c r="R27" s="39">
        <v>0.3</v>
      </c>
      <c r="S27" s="39">
        <v>0</v>
      </c>
      <c r="T27" s="38">
        <f>SUMPRODUCT(LTA!J27:AN27,LTA!J$101:AN$101,LTA!J$103:AN$103)</f>
        <v>36.67</v>
      </c>
      <c r="U27" s="38">
        <f>SUMPRODUCT(LTA!J27:AN27,LTA!J$102:AN$102,LTA!J$103:AN$103)</f>
        <v>84.25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239.61999999999998</v>
      </c>
      <c r="AB27" s="76">
        <f>-STOA!N27</f>
        <v>0</v>
      </c>
      <c r="AC27">
        <f t="shared" si="0"/>
        <v>10.800457241202784</v>
      </c>
      <c r="AD27">
        <f t="shared" si="1"/>
        <v>1142.9694964387058</v>
      </c>
      <c r="AE27">
        <f>'IDT-1'!B27</f>
        <v>0</v>
      </c>
      <c r="AF27" s="25"/>
      <c r="AG27">
        <f t="shared" si="2"/>
        <v>1142.9694964387058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-115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9.8041999999999998</v>
      </c>
      <c r="E28">
        <f>GT_NG!P28</f>
        <v>16.209395276407992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811.92878727839343</v>
      </c>
      <c r="P28" s="37">
        <v>58.92</v>
      </c>
      <c r="Q28" s="37">
        <v>38.07</v>
      </c>
      <c r="R28" s="39">
        <v>0.55521367521367515</v>
      </c>
      <c r="S28" s="39">
        <v>0</v>
      </c>
      <c r="T28" s="38">
        <f>SUMPRODUCT(LTA!J28:AN28,LTA!J$101:AN$101,LTA!J$103:AN$103)</f>
        <v>33.33</v>
      </c>
      <c r="U28" s="38">
        <f>SUMPRODUCT(LTA!J28:AN28,LTA!J$102:AN$102,LTA!J$103:AN$103)</f>
        <v>83.73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17.29</v>
      </c>
      <c r="Z28" s="35">
        <f>IEX!N28</f>
        <v>0</v>
      </c>
      <c r="AA28" s="76">
        <f>STOA!H28</f>
        <v>239.61999999999998</v>
      </c>
      <c r="AB28" s="76">
        <f>-STOA!N28</f>
        <v>0</v>
      </c>
      <c r="AC28">
        <f t="shared" si="0"/>
        <v>10.677587029267769</v>
      </c>
      <c r="AD28">
        <f t="shared" si="1"/>
        <v>1239.7800092007471</v>
      </c>
      <c r="AE28">
        <f>'IDT-1'!B28</f>
        <v>0</v>
      </c>
      <c r="AF28" s="25"/>
      <c r="AG28">
        <f t="shared" si="2"/>
        <v>1239.7800092007471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-59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9.8041999999999998</v>
      </c>
      <c r="E29">
        <f>GT_NG!P29</f>
        <v>16.209395276407992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925.44383600346816</v>
      </c>
      <c r="P29" s="37">
        <v>58.92</v>
      </c>
      <c r="Q29" s="37">
        <v>38.07</v>
      </c>
      <c r="R29" s="39">
        <v>1.3299999999999998</v>
      </c>
      <c r="S29" s="39">
        <v>0</v>
      </c>
      <c r="T29" s="38">
        <f>SUMPRODUCT(LTA!J29:AN29,LTA!J$101:AN$101,LTA!J$103:AN$103)</f>
        <v>30.009999999999998</v>
      </c>
      <c r="U29" s="38">
        <f>SUMPRODUCT(LTA!J29:AN29,LTA!J$102:AN$102,LTA!J$103:AN$103)</f>
        <v>83.44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239.61999999999998</v>
      </c>
      <c r="AB29" s="76">
        <f>-STOA!N29</f>
        <v>0</v>
      </c>
      <c r="AC29">
        <f t="shared" si="0"/>
        <v>11.468918288917521</v>
      </c>
      <c r="AD29">
        <f t="shared" si="1"/>
        <v>1324.3785129909584</v>
      </c>
      <c r="AE29">
        <f>'IDT-1'!B29</f>
        <v>0</v>
      </c>
      <c r="AF29" s="25"/>
      <c r="AG29">
        <f t="shared" si="2"/>
        <v>1324.3785129909584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-67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9.8041999999999998</v>
      </c>
      <c r="E30">
        <f>GT_NG!P30</f>
        <v>16.209395276407992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1003.4521818155447</v>
      </c>
      <c r="P30" s="37">
        <v>58.92</v>
      </c>
      <c r="Q30" s="37">
        <v>38.07</v>
      </c>
      <c r="R30" s="39">
        <v>4.6100000000000003</v>
      </c>
      <c r="S30" s="39">
        <v>0</v>
      </c>
      <c r="T30" s="38">
        <f>SUMPRODUCT(LTA!J30:AN30,LTA!J$101:AN$101,LTA!J$103:AN$103)</f>
        <v>26.67</v>
      </c>
      <c r="U30" s="38">
        <f>SUMPRODUCT(LTA!J30:AN30,LTA!J$102:AN$102,LTA!J$103:AN$103)</f>
        <v>82.32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239.61999999999998</v>
      </c>
      <c r="AB30" s="76">
        <f>-STOA!N30</f>
        <v>0</v>
      </c>
      <c r="AC30">
        <f t="shared" si="0"/>
        <v>11.965982248577863</v>
      </c>
      <c r="AD30">
        <f t="shared" si="1"/>
        <v>1413.7097948433748</v>
      </c>
      <c r="AE30">
        <f>'IDT-1'!B30</f>
        <v>0</v>
      </c>
      <c r="AF30" s="25"/>
      <c r="AG30">
        <f t="shared" si="2"/>
        <v>1413.7097948433748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-54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9.8041999999999998</v>
      </c>
      <c r="E31">
        <f>GT_NG!P31</f>
        <v>16.209395276407992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1055.6413749306357</v>
      </c>
      <c r="P31" s="37">
        <v>58.92</v>
      </c>
      <c r="Q31" s="37">
        <v>38.07</v>
      </c>
      <c r="R31" s="39">
        <v>13.41</v>
      </c>
      <c r="S31" s="39">
        <v>0</v>
      </c>
      <c r="T31" s="38">
        <f>SUMPRODUCT(LTA!J31:AN31,LTA!J$101:AN$101,LTA!J$103:AN$103)</f>
        <v>27.05</v>
      </c>
      <c r="U31" s="38">
        <f>SUMPRODUCT(LTA!J31:AN31,LTA!J$102:AN$102,LTA!J$103:AN$103)</f>
        <v>81.02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24.99</v>
      </c>
      <c r="Z31" s="35">
        <f>IEX!N31</f>
        <v>0</v>
      </c>
      <c r="AA31" s="76">
        <f>STOA!H31</f>
        <v>240.09999999999997</v>
      </c>
      <c r="AB31" s="76">
        <f>-STOA!N31</f>
        <v>0</v>
      </c>
      <c r="AC31">
        <f t="shared" si="0"/>
        <v>12.680355864571199</v>
      </c>
      <c r="AD31">
        <f t="shared" si="1"/>
        <v>1492.5346143424724</v>
      </c>
      <c r="AE31">
        <f>'IDT-1'!B31</f>
        <v>0</v>
      </c>
      <c r="AF31" s="25"/>
      <c r="AG31">
        <f t="shared" si="2"/>
        <v>1492.5346143424724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-60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9.8041999999999998</v>
      </c>
      <c r="E32">
        <f>GT_NG!P32</f>
        <v>16.209395276407992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1058.531342241283</v>
      </c>
      <c r="P32" s="37">
        <v>58.92</v>
      </c>
      <c r="Q32" s="37">
        <v>38.07</v>
      </c>
      <c r="R32" s="39">
        <v>24.684789443042888</v>
      </c>
      <c r="S32" s="39">
        <v>0</v>
      </c>
      <c r="T32" s="38">
        <f>SUMPRODUCT(LTA!J32:AN32,LTA!J$101:AN$101,LTA!J$103:AN$103)</f>
        <v>30.16</v>
      </c>
      <c r="U32" s="38">
        <f>SUMPRODUCT(LTA!J32:AN32,LTA!J$102:AN$102,LTA!J$103:AN$103)</f>
        <v>78.739999999999995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73.98</v>
      </c>
      <c r="Z32" s="35">
        <f>IEX!N32</f>
        <v>0</v>
      </c>
      <c r="AA32" s="76">
        <f>STOA!H32</f>
        <v>240.09999999999997</v>
      </c>
      <c r="AB32" s="76">
        <f>-STOA!N32</f>
        <v>0</v>
      </c>
      <c r="AC32">
        <f t="shared" si="0"/>
        <v>12.841400281098</v>
      </c>
      <c r="AD32">
        <f t="shared" si="1"/>
        <v>1599.3583266796361</v>
      </c>
      <c r="AE32">
        <f>'IDT-1'!B32</f>
        <v>0</v>
      </c>
      <c r="AF32" s="25"/>
      <c r="AG32">
        <f t="shared" si="2"/>
        <v>1599.3583266796361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-17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9.8041999999999998</v>
      </c>
      <c r="E33">
        <f>GT_NG!P33</f>
        <v>16.209395276407992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1074.4721857452357</v>
      </c>
      <c r="P33" s="37">
        <v>58.92</v>
      </c>
      <c r="Q33" s="37">
        <v>38.07</v>
      </c>
      <c r="R33" s="39">
        <v>35.205350587613893</v>
      </c>
      <c r="S33" s="39">
        <v>0</v>
      </c>
      <c r="T33" s="38">
        <f>SUMPRODUCT(LTA!J33:AN33,LTA!J$101:AN$101,LTA!J$103:AN$103)</f>
        <v>38.76</v>
      </c>
      <c r="U33" s="38">
        <f>SUMPRODUCT(LTA!J33:AN33,LTA!J$102:AN$102,LTA!J$103:AN$103)</f>
        <v>71.23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109.54</v>
      </c>
      <c r="Z33" s="35">
        <f>IEX!N33</f>
        <v>0</v>
      </c>
      <c r="AA33" s="76">
        <f>STOA!H33</f>
        <v>240.09999999999997</v>
      </c>
      <c r="AB33" s="76">
        <f>-STOA!N33</f>
        <v>0</v>
      </c>
      <c r="AC33">
        <f t="shared" si="0"/>
        <v>13.200026826552207</v>
      </c>
      <c r="AD33">
        <f t="shared" si="1"/>
        <v>1679.1111047827053</v>
      </c>
      <c r="AE33">
        <f>'IDT-1'!B33</f>
        <v>0</v>
      </c>
      <c r="AF33" s="25"/>
      <c r="AG33">
        <f t="shared" si="2"/>
        <v>1679.1111047827053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9.8041999999999998</v>
      </c>
      <c r="E34">
        <f>GT_NG!P34</f>
        <v>16.209395276407992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1099.1132298194927</v>
      </c>
      <c r="P34" s="37">
        <v>58.92</v>
      </c>
      <c r="Q34" s="37">
        <v>38.07</v>
      </c>
      <c r="R34" s="39">
        <v>36</v>
      </c>
      <c r="S34" s="39">
        <v>0</v>
      </c>
      <c r="T34" s="38">
        <f>SUMPRODUCT(LTA!J34:AN34,LTA!J$101:AN$101,LTA!J$103:AN$103)</f>
        <v>49.68</v>
      </c>
      <c r="U34" s="38">
        <f>SUMPRODUCT(LTA!J34:AN34,LTA!J$102:AN$102,LTA!J$103:AN$103)</f>
        <v>72.44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155.65</v>
      </c>
      <c r="Z34" s="35">
        <f>IEX!N34</f>
        <v>0</v>
      </c>
      <c r="AA34" s="76">
        <f>STOA!H34</f>
        <v>240.09999999999997</v>
      </c>
      <c r="AB34" s="76">
        <f>-STOA!N34</f>
        <v>0</v>
      </c>
      <c r="AC34">
        <f t="shared" si="0"/>
        <v>13.852697235748026</v>
      </c>
      <c r="AD34">
        <f t="shared" si="1"/>
        <v>1762.1341278601528</v>
      </c>
      <c r="AE34">
        <f>'IDT-1'!B34</f>
        <v>0</v>
      </c>
      <c r="AF34" s="25"/>
      <c r="AG34">
        <f t="shared" si="2"/>
        <v>1762.1341278601528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9.8041999999999998</v>
      </c>
      <c r="E35">
        <f>GT_NG!P35</f>
        <v>16.209395276407992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1084.4213631486232</v>
      </c>
      <c r="P35" s="37">
        <v>58.92</v>
      </c>
      <c r="Q35" s="37">
        <v>38.07</v>
      </c>
      <c r="R35" s="39">
        <v>42</v>
      </c>
      <c r="S35" s="39">
        <v>0</v>
      </c>
      <c r="T35" s="38">
        <f>SUMPRODUCT(LTA!J35:AN35,LTA!J$101:AN$101,LTA!J$103:AN$103)</f>
        <v>68.53</v>
      </c>
      <c r="U35" s="38">
        <f>SUMPRODUCT(LTA!J35:AN35,LTA!J$102:AN$102,LTA!J$103:AN$103)</f>
        <v>70.44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180.63</v>
      </c>
      <c r="Z35" s="35">
        <f>IEX!N35</f>
        <v>0</v>
      </c>
      <c r="AA35" s="76">
        <f>STOA!H35</f>
        <v>240.09999999999997</v>
      </c>
      <c r="AB35" s="76">
        <f>-STOA!N35</f>
        <v>0</v>
      </c>
      <c r="AC35">
        <f t="shared" si="0"/>
        <v>14.133638675715243</v>
      </c>
      <c r="AD35">
        <f t="shared" si="1"/>
        <v>1797.8713197493162</v>
      </c>
      <c r="AE35">
        <f>'IDT-1'!B35</f>
        <v>29.827999999999999</v>
      </c>
      <c r="AF35" s="25"/>
      <c r="AG35">
        <f t="shared" si="2"/>
        <v>1827.6993197493161</v>
      </c>
      <c r="AI35" s="35">
        <f>PXIL!H35</f>
        <v>0</v>
      </c>
      <c r="AJ35" s="35">
        <f>PXIL!N35</f>
        <v>0</v>
      </c>
      <c r="AK35" s="35">
        <f>RTM_IEX!H35</f>
        <v>2.88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8.7612000000000005</v>
      </c>
      <c r="E36">
        <f>GT_NG!P36</f>
        <v>16.209395276407992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1057.8225185388701</v>
      </c>
      <c r="P36" s="37">
        <v>58.92</v>
      </c>
      <c r="Q36" s="37">
        <v>38.07</v>
      </c>
      <c r="R36" s="39">
        <v>41.999999999999993</v>
      </c>
      <c r="S36" s="39">
        <v>0</v>
      </c>
      <c r="T36" s="38">
        <f>SUMPRODUCT(LTA!J36:AN36,LTA!J$101:AN$101,LTA!J$103:AN$103)</f>
        <v>94.19</v>
      </c>
      <c r="U36" s="38">
        <f>SUMPRODUCT(LTA!J36:AN36,LTA!J$102:AN$102,LTA!J$103:AN$103)</f>
        <v>68.33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234.44</v>
      </c>
      <c r="Z36" s="35">
        <f>IEX!N36</f>
        <v>0</v>
      </c>
      <c r="AA36" s="76">
        <f>STOA!H36</f>
        <v>240.09999999999997</v>
      </c>
      <c r="AB36" s="76">
        <f>-STOA!N36</f>
        <v>0</v>
      </c>
      <c r="AC36">
        <f t="shared" si="0"/>
        <v>14.543904287759169</v>
      </c>
      <c r="AD36">
        <f t="shared" si="1"/>
        <v>1850.0592095275188</v>
      </c>
      <c r="AE36">
        <f>'IDT-1'!B36</f>
        <v>21.693000000000001</v>
      </c>
      <c r="AF36" s="25"/>
      <c r="AG36">
        <f t="shared" si="2"/>
        <v>1871.7522095275187</v>
      </c>
      <c r="AI36" s="35">
        <f>PXIL!H36</f>
        <v>0</v>
      </c>
      <c r="AJ36" s="35">
        <f>PXIL!N36</f>
        <v>0</v>
      </c>
      <c r="AK36" s="35">
        <f>RTM_IEX!H36</f>
        <v>5.76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8.7612000000000005</v>
      </c>
      <c r="E37">
        <f>GT_NG!P37</f>
        <v>16.209395276407992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974.22989579415366</v>
      </c>
      <c r="P37" s="37">
        <v>58.92</v>
      </c>
      <c r="Q37" s="37">
        <v>38.07</v>
      </c>
      <c r="R37" s="39">
        <v>43.499999999999993</v>
      </c>
      <c r="S37" s="39">
        <v>0</v>
      </c>
      <c r="T37" s="38">
        <f>SUMPRODUCT(LTA!J37:AN37,LTA!J$101:AN$101,LTA!J$103:AN$103)</f>
        <v>124.35</v>
      </c>
      <c r="U37" s="38">
        <f>SUMPRODUCT(LTA!J37:AN37,LTA!J$102:AN$102,LTA!J$103:AN$103)</f>
        <v>66.25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322.83999999999997</v>
      </c>
      <c r="Z37" s="35">
        <f>IEX!N37</f>
        <v>0</v>
      </c>
      <c r="AA37" s="76">
        <f>STOA!H37</f>
        <v>240.09999999999997</v>
      </c>
      <c r="AB37" s="76">
        <f>-STOA!N37</f>
        <v>0</v>
      </c>
      <c r="AC37">
        <f t="shared" si="0"/>
        <v>15.201891830350378</v>
      </c>
      <c r="AD37">
        <f t="shared" si="1"/>
        <v>1933.758599240211</v>
      </c>
      <c r="AE37">
        <f>'IDT-1'!B37</f>
        <v>8.1349999999999998</v>
      </c>
      <c r="AF37" s="25"/>
      <c r="AG37">
        <f t="shared" si="2"/>
        <v>1941.893599240211</v>
      </c>
      <c r="AI37" s="35">
        <f>PXIL!H37</f>
        <v>0</v>
      </c>
      <c r="AJ37" s="35">
        <f>PXIL!N37</f>
        <v>0</v>
      </c>
      <c r="AK37" s="35">
        <f>RTM_IEX!H37</f>
        <v>55.73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16.209395276407992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1007.8678498041586</v>
      </c>
      <c r="P38" s="37">
        <v>58.92</v>
      </c>
      <c r="Q38" s="37">
        <v>38.07</v>
      </c>
      <c r="R38" s="39">
        <v>44.7</v>
      </c>
      <c r="S38" s="39">
        <v>0</v>
      </c>
      <c r="T38" s="38">
        <f>SUMPRODUCT(LTA!J38:AN38,LTA!J$101:AN$101,LTA!J$103:AN$103)</f>
        <v>151.44</v>
      </c>
      <c r="U38" s="38">
        <f>SUMPRODUCT(LTA!J38:AN38,LTA!J$102:AN$102,LTA!J$103:AN$103)</f>
        <v>64.34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237.7</v>
      </c>
      <c r="Z38" s="35">
        <f>IEX!N38</f>
        <v>0</v>
      </c>
      <c r="AA38" s="76">
        <f>STOA!H38</f>
        <v>240.09999999999997</v>
      </c>
      <c r="AB38" s="76">
        <f>-STOA!N38</f>
        <v>0</v>
      </c>
      <c r="AC38">
        <f t="shared" si="0"/>
        <v>15.664662351628419</v>
      </c>
      <c r="AD38">
        <f t="shared" si="1"/>
        <v>1992.6253827289381</v>
      </c>
      <c r="AE38">
        <f>'IDT-1'!B38</f>
        <v>0</v>
      </c>
      <c r="AF38" s="25"/>
      <c r="AG38">
        <f t="shared" si="2"/>
        <v>1992.6253827289381</v>
      </c>
      <c r="AI38" s="35">
        <f>PXIL!H38</f>
        <v>0</v>
      </c>
      <c r="AJ38" s="35">
        <f>PXIL!N38</f>
        <v>0</v>
      </c>
      <c r="AK38" s="35">
        <f>RTM_IEX!H38</f>
        <v>0.96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137.97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10.0128</v>
      </c>
      <c r="E39">
        <f>GT_NG!P39</f>
        <v>16.083415520373734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997.57056619450225</v>
      </c>
      <c r="P39" s="37">
        <v>58.92</v>
      </c>
      <c r="Q39" s="37">
        <v>38.07</v>
      </c>
      <c r="R39" s="39">
        <v>44.7</v>
      </c>
      <c r="S39" s="39">
        <v>0</v>
      </c>
      <c r="T39" s="38">
        <f>SUMPRODUCT(LTA!J39:AN39,LTA!J$101:AN$101,LTA!J$103:AN$103)</f>
        <v>182.35000000000002</v>
      </c>
      <c r="U39" s="38">
        <f>SUMPRODUCT(LTA!J39:AN39,LTA!J$102:AN$102,LTA!J$103:AN$103)</f>
        <v>62.430000000000007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114.14</v>
      </c>
      <c r="Z39" s="35">
        <f>IEX!N39</f>
        <v>0</v>
      </c>
      <c r="AA39" s="76">
        <f>STOA!H39</f>
        <v>240.09999999999997</v>
      </c>
      <c r="AB39" s="76">
        <f>-STOA!N39</f>
        <v>0</v>
      </c>
      <c r="AC39">
        <f t="shared" si="0"/>
        <v>16.071419994332292</v>
      </c>
      <c r="AD39">
        <f t="shared" si="1"/>
        <v>1923.8953617205436</v>
      </c>
      <c r="AE39">
        <f>'IDT-1'!B39</f>
        <v>46.097999999999999</v>
      </c>
      <c r="AF39" s="25"/>
      <c r="AG39">
        <f t="shared" si="2"/>
        <v>1969.9933617205436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-60</v>
      </c>
      <c r="AM39" s="35">
        <f>RTM_PXI!H39</f>
        <v>0</v>
      </c>
      <c r="AN39" s="35">
        <f>RTM_PXI!N39</f>
        <v>0</v>
      </c>
      <c r="AO39" s="148">
        <f>GDAM_IEX!H39</f>
        <v>235.59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10.0128</v>
      </c>
      <c r="E40">
        <f>GT_NG!P40</f>
        <v>16.083415520373734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982.79703087308644</v>
      </c>
      <c r="P40" s="37">
        <v>58.92</v>
      </c>
      <c r="Q40" s="37">
        <v>38.07</v>
      </c>
      <c r="R40" s="39">
        <v>44.7</v>
      </c>
      <c r="S40" s="39">
        <v>0</v>
      </c>
      <c r="T40" s="38">
        <f>SUMPRODUCT(LTA!J40:AN40,LTA!J$101:AN$101,LTA!J$103:AN$103)</f>
        <v>217.45000000000002</v>
      </c>
      <c r="U40" s="38">
        <f>SUMPRODUCT(LTA!J40:AN40,LTA!J$102:AN$102,LTA!J$103:AN$103)</f>
        <v>63.739999999999995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96.08</v>
      </c>
      <c r="Z40" s="35">
        <f>IEX!N40</f>
        <v>0</v>
      </c>
      <c r="AA40" s="76">
        <f>STOA!H40</f>
        <v>240.09999999999997</v>
      </c>
      <c r="AB40" s="76">
        <f>-STOA!N40</f>
        <v>0</v>
      </c>
      <c r="AC40">
        <f t="shared" si="0"/>
        <v>16.318228599433994</v>
      </c>
      <c r="AD40">
        <f t="shared" si="1"/>
        <v>1979.3850177940262</v>
      </c>
      <c r="AE40">
        <f>'IDT-1'!B40</f>
        <v>32.54</v>
      </c>
      <c r="AF40" s="25"/>
      <c r="AG40">
        <f t="shared" si="2"/>
        <v>2011.9250177940262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-48</v>
      </c>
      <c r="AM40" s="35">
        <f>RTM_PXI!H40</f>
        <v>0</v>
      </c>
      <c r="AN40" s="35">
        <f>RTM_PXI!N40</f>
        <v>0</v>
      </c>
      <c r="AO40" s="148">
        <f>GDAM_IEX!H40</f>
        <v>275.75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16.083415520373734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960.30520713081603</v>
      </c>
      <c r="P41" s="37">
        <v>58.92</v>
      </c>
      <c r="Q41" s="37">
        <v>38.07</v>
      </c>
      <c r="R41" s="39">
        <v>44.7</v>
      </c>
      <c r="S41" s="39">
        <v>0</v>
      </c>
      <c r="T41" s="38">
        <f>SUMPRODUCT(LTA!J41:AN41,LTA!J$101:AN$101,LTA!J$103:AN$103)</f>
        <v>270.51</v>
      </c>
      <c r="U41" s="38">
        <f>SUMPRODUCT(LTA!J41:AN41,LTA!J$102:AN$102,LTA!J$103:AN$103)</f>
        <v>67.239999999999995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96.08</v>
      </c>
      <c r="Z41" s="35">
        <f>IEX!N41</f>
        <v>0</v>
      </c>
      <c r="AA41" s="76">
        <f>STOA!H41</f>
        <v>240.09999999999997</v>
      </c>
      <c r="AB41" s="76">
        <f>-STOA!N41</f>
        <v>0</v>
      </c>
      <c r="AC41">
        <f t="shared" si="0"/>
        <v>16.304039096679276</v>
      </c>
      <c r="AD41">
        <f t="shared" si="1"/>
        <v>2073.9573835545102</v>
      </c>
      <c r="AE41">
        <f>'IDT-1'!B41</f>
        <v>27.116</v>
      </c>
      <c r="AF41" s="25"/>
      <c r="AG41">
        <f t="shared" si="2"/>
        <v>2101.0733835545102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288.24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16.083415520373734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960.30520713081603</v>
      </c>
      <c r="P42" s="37">
        <v>58.92</v>
      </c>
      <c r="Q42" s="37">
        <v>38.07</v>
      </c>
      <c r="R42" s="39">
        <v>44.7</v>
      </c>
      <c r="S42" s="39">
        <v>0</v>
      </c>
      <c r="T42" s="38">
        <f>SUMPRODUCT(LTA!J42:AN42,LTA!J$101:AN$101,LTA!J$103:AN$103)</f>
        <v>302.54000000000002</v>
      </c>
      <c r="U42" s="38">
        <f>SUMPRODUCT(LTA!J42:AN42,LTA!J$102:AN$102,LTA!J$103:AN$103)</f>
        <v>68.039999999999992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359.34</v>
      </c>
      <c r="Z42" s="35">
        <f>IEX!N42</f>
        <v>0</v>
      </c>
      <c r="AA42" s="76">
        <f>STOA!H42</f>
        <v>240.09999999999997</v>
      </c>
      <c r="AB42" s="76">
        <f>-STOA!N42</f>
        <v>0</v>
      </c>
      <c r="AC42">
        <f t="shared" si="0"/>
        <v>16.672511096679276</v>
      </c>
      <c r="AD42">
        <f t="shared" si="1"/>
        <v>2120.8289115545099</v>
      </c>
      <c r="AE42">
        <f>'IDT-1'!B42</f>
        <v>21.693000000000001</v>
      </c>
      <c r="AF42" s="25"/>
      <c r="AG42">
        <f t="shared" si="2"/>
        <v>2142.5219115545101</v>
      </c>
      <c r="AI42" s="35">
        <f>PXIL!H42</f>
        <v>0</v>
      </c>
      <c r="AJ42" s="35">
        <f>PXIL!N42</f>
        <v>0</v>
      </c>
      <c r="AK42" s="35">
        <f>RTM_IEX!H42</f>
        <v>39.39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16.083415520373734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944.56752967494879</v>
      </c>
      <c r="P43" s="37">
        <v>58.92</v>
      </c>
      <c r="Q43" s="37">
        <v>38.07</v>
      </c>
      <c r="R43" s="39">
        <v>44.7</v>
      </c>
      <c r="S43" s="39">
        <v>0</v>
      </c>
      <c r="T43" s="38">
        <f>SUMPRODUCT(LTA!J43:AN43,LTA!J$101:AN$101,LTA!J$103:AN$103)</f>
        <v>328.55999999999995</v>
      </c>
      <c r="U43" s="38">
        <f>SUMPRODUCT(LTA!J43:AN43,LTA!J$102:AN$102,LTA!J$103:AN$103)</f>
        <v>63.64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332.44</v>
      </c>
      <c r="Z43" s="35">
        <f>IEX!N43</f>
        <v>0</v>
      </c>
      <c r="AA43" s="76">
        <f>STOA!H43</f>
        <v>240.09999999999997</v>
      </c>
      <c r="AB43" s="76">
        <f>-STOA!N43</f>
        <v>0</v>
      </c>
      <c r="AC43">
        <f t="shared" si="0"/>
        <v>16.643435212523517</v>
      </c>
      <c r="AD43">
        <f t="shared" si="1"/>
        <v>2117.1303099827992</v>
      </c>
      <c r="AE43">
        <f>'IDT-1'!B43</f>
        <v>21.693000000000001</v>
      </c>
      <c r="AF43" s="25"/>
      <c r="AG43">
        <f t="shared" si="2"/>
        <v>2138.8233099827994</v>
      </c>
      <c r="AI43" s="35">
        <f>PXIL!H43</f>
        <v>0</v>
      </c>
      <c r="AJ43" s="35">
        <f>PXIL!N43</f>
        <v>0</v>
      </c>
      <c r="AK43" s="35">
        <f>RTM_IEX!H43</f>
        <v>56.68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10.638599999999999</v>
      </c>
      <c r="E44">
        <f>GT_NG!P44</f>
        <v>16.083415520373734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944.56752967494879</v>
      </c>
      <c r="P44" s="37">
        <v>58.92</v>
      </c>
      <c r="Q44" s="37">
        <v>38.07</v>
      </c>
      <c r="R44" s="39">
        <v>44.7</v>
      </c>
      <c r="S44" s="39">
        <v>0</v>
      </c>
      <c r="T44" s="38">
        <f>SUMPRODUCT(LTA!J44:AN44,LTA!J$101:AN$101,LTA!J$103:AN$103)</f>
        <v>359.52</v>
      </c>
      <c r="U44" s="38">
        <f>SUMPRODUCT(LTA!J44:AN44,LTA!J$102:AN$102,LTA!J$103:AN$103)</f>
        <v>64.239999999999995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96.08</v>
      </c>
      <c r="Z44" s="35">
        <f>IEX!N44</f>
        <v>0</v>
      </c>
      <c r="AA44" s="76">
        <f>STOA!H44</f>
        <v>240.09999999999997</v>
      </c>
      <c r="AB44" s="76">
        <f>-STOA!N44</f>
        <v>0</v>
      </c>
      <c r="AC44">
        <f t="shared" si="0"/>
        <v>16.654712452523512</v>
      </c>
      <c r="AD44">
        <f t="shared" si="1"/>
        <v>2118.5648327427984</v>
      </c>
      <c r="AE44">
        <f>'IDT-1'!B44</f>
        <v>29.827999999999999</v>
      </c>
      <c r="AF44" s="25"/>
      <c r="AG44">
        <f t="shared" si="2"/>
        <v>2148.3928327427984</v>
      </c>
      <c r="AI44" s="35">
        <f>PXIL!H44</f>
        <v>0</v>
      </c>
      <c r="AJ44" s="35">
        <f>PXIL!N44</f>
        <v>0</v>
      </c>
      <c r="AK44" s="35">
        <f>RTM_IEX!H44</f>
        <v>58.61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203.69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10.638599999999999</v>
      </c>
      <c r="E45">
        <f>GT_NG!P45</f>
        <v>16.083415520373734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934.1845693574885</v>
      </c>
      <c r="P45" s="37">
        <v>58.92</v>
      </c>
      <c r="Q45" s="37">
        <v>38.07</v>
      </c>
      <c r="R45" s="39">
        <v>44.7</v>
      </c>
      <c r="S45" s="39">
        <v>0</v>
      </c>
      <c r="T45" s="38">
        <f>SUMPRODUCT(LTA!J45:AN45,LTA!J$101:AN$101,LTA!J$103:AN$103)</f>
        <v>407.78</v>
      </c>
      <c r="U45" s="38">
        <f>SUMPRODUCT(LTA!J45:AN45,LTA!J$102:AN$102,LTA!J$103:AN$103)</f>
        <v>64.23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252.69</v>
      </c>
      <c r="Z45" s="35">
        <f>IEX!N45</f>
        <v>0</v>
      </c>
      <c r="AA45" s="76">
        <f>STOA!H45</f>
        <v>240.09999999999997</v>
      </c>
      <c r="AB45" s="76">
        <f>-STOA!N45</f>
        <v>0</v>
      </c>
      <c r="AC45">
        <f t="shared" si="0"/>
        <v>16.530357362047322</v>
      </c>
      <c r="AD45">
        <f t="shared" si="1"/>
        <v>2102.746227515815</v>
      </c>
      <c r="AE45">
        <f>'IDT-1'!B45</f>
        <v>35.250999999999998</v>
      </c>
      <c r="AF45" s="25"/>
      <c r="AG45">
        <f t="shared" si="2"/>
        <v>2137.9972275158152</v>
      </c>
      <c r="AI45" s="35">
        <f>PXIL!H45</f>
        <v>0</v>
      </c>
      <c r="AJ45" s="35">
        <f>PXIL!N45</f>
        <v>0</v>
      </c>
      <c r="AK45" s="35">
        <f>RTM_IEX!H45</f>
        <v>51.88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10.638599999999999</v>
      </c>
      <c r="E46">
        <f>GT_NG!P46</f>
        <v>16.083415520373734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923.82160904002808</v>
      </c>
      <c r="P46" s="37">
        <v>58.92</v>
      </c>
      <c r="Q46" s="37">
        <v>38.07</v>
      </c>
      <c r="R46" s="39">
        <v>44.7</v>
      </c>
      <c r="S46" s="39">
        <v>0</v>
      </c>
      <c r="T46" s="38">
        <f>SUMPRODUCT(LTA!J46:AN46,LTA!J$101:AN$101,LTA!J$103:AN$103)</f>
        <v>436.64</v>
      </c>
      <c r="U46" s="38">
        <f>SUMPRODUCT(LTA!J46:AN46,LTA!J$102:AN$102,LTA!J$103:AN$103)</f>
        <v>65.23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96.08</v>
      </c>
      <c r="Z46" s="35">
        <f>IEX!N46</f>
        <v>0</v>
      </c>
      <c r="AA46" s="76">
        <f>STOA!H46</f>
        <v>240.09999999999997</v>
      </c>
      <c r="AB46" s="76">
        <f>-STOA!N46</f>
        <v>0</v>
      </c>
      <c r="AC46">
        <f t="shared" si="0"/>
        <v>16.757392271571131</v>
      </c>
      <c r="AD46">
        <f t="shared" si="1"/>
        <v>2131.6262322888306</v>
      </c>
      <c r="AE46">
        <f>'IDT-1'!B46</f>
        <v>2.169</v>
      </c>
      <c r="AF46" s="25"/>
      <c r="AG46">
        <f t="shared" si="2"/>
        <v>2133.7952322888304</v>
      </c>
      <c r="AI46" s="35">
        <f>PXIL!H46</f>
        <v>0</v>
      </c>
      <c r="AJ46" s="35">
        <f>PXIL!N46</f>
        <v>0</v>
      </c>
      <c r="AK46" s="35">
        <f>RTM_IEX!H46</f>
        <v>60.53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157.57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10.638599999999999</v>
      </c>
      <c r="E47">
        <f>GT_NG!P47</f>
        <v>16.083415520373734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934.86212137336133</v>
      </c>
      <c r="P47" s="37">
        <v>58.92</v>
      </c>
      <c r="Q47" s="37">
        <v>38.07</v>
      </c>
      <c r="R47" s="39">
        <v>44.7</v>
      </c>
      <c r="S47" s="39">
        <v>0</v>
      </c>
      <c r="T47" s="38">
        <f>SUMPRODUCT(LTA!J47:AN47,LTA!J$101:AN$101,LTA!J$103:AN$103)</f>
        <v>469.28999999999996</v>
      </c>
      <c r="U47" s="38">
        <f>SUMPRODUCT(LTA!J47:AN47,LTA!J$102:AN$102,LTA!J$103:AN$103)</f>
        <v>69.23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96.08</v>
      </c>
      <c r="Z47" s="35">
        <f>IEX!N47</f>
        <v>0</v>
      </c>
      <c r="AA47" s="76">
        <f>STOA!H47</f>
        <v>240.09999999999997</v>
      </c>
      <c r="AB47" s="76">
        <f>-STOA!N47</f>
        <v>0</v>
      </c>
      <c r="AC47">
        <f t="shared" si="0"/>
        <v>16.769720267771131</v>
      </c>
      <c r="AD47">
        <f t="shared" si="1"/>
        <v>2133.1944166259636</v>
      </c>
      <c r="AE47">
        <f>'IDT-1'!B47</f>
        <v>22.234999999999999</v>
      </c>
      <c r="AF47" s="25"/>
      <c r="AG47">
        <f t="shared" si="2"/>
        <v>2155.4294166259638</v>
      </c>
      <c r="AI47" s="35">
        <f>PXIL!H47</f>
        <v>0</v>
      </c>
      <c r="AJ47" s="35">
        <f>PXIL!N47</f>
        <v>0</v>
      </c>
      <c r="AK47" s="35">
        <f>RTM_IEX!H47</f>
        <v>73.989999999999995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98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10.638599999999999</v>
      </c>
      <c r="E48">
        <f>GT_NG!P48</f>
        <v>16.083415520373734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934.87212137336132</v>
      </c>
      <c r="P48" s="37">
        <v>58.92</v>
      </c>
      <c r="Q48" s="37">
        <v>38.07</v>
      </c>
      <c r="R48" s="39">
        <v>44.7</v>
      </c>
      <c r="S48" s="39">
        <v>0</v>
      </c>
      <c r="T48" s="38">
        <f>SUMPRODUCT(LTA!J48:AN48,LTA!J$101:AN$101,LTA!J$103:AN$103)</f>
        <v>487.90999999999997</v>
      </c>
      <c r="U48" s="38">
        <f>SUMPRODUCT(LTA!J48:AN48,LTA!J$102:AN$102,LTA!J$103:AN$103)</f>
        <v>72.23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140.28</v>
      </c>
      <c r="Z48" s="35">
        <f>IEX!N48</f>
        <v>0</v>
      </c>
      <c r="AA48" s="76">
        <f>STOA!H48</f>
        <v>240.09999999999997</v>
      </c>
      <c r="AB48" s="76">
        <f>-STOA!N48</f>
        <v>0</v>
      </c>
      <c r="AC48">
        <f t="shared" si="0"/>
        <v>16.593674267771132</v>
      </c>
      <c r="AD48">
        <f t="shared" si="1"/>
        <v>2110.8004626259635</v>
      </c>
      <c r="AE48">
        <f>'IDT-1'!B48</f>
        <v>30.37</v>
      </c>
      <c r="AF48" s="25"/>
      <c r="AG48">
        <f t="shared" si="2"/>
        <v>2141.1704626259634</v>
      </c>
      <c r="AI48" s="35">
        <f>PXIL!H48</f>
        <v>0</v>
      </c>
      <c r="AJ48" s="35">
        <f>PXIL!N48</f>
        <v>0</v>
      </c>
      <c r="AK48" s="35">
        <f>RTM_IEX!H48</f>
        <v>83.59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10.638599999999999</v>
      </c>
      <c r="E49">
        <f>GT_NG!P49</f>
        <v>16.083415520373734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922.93843281403929</v>
      </c>
      <c r="P49" s="37">
        <v>58.92</v>
      </c>
      <c r="Q49" s="37">
        <v>38.07</v>
      </c>
      <c r="R49" s="39">
        <v>44.7</v>
      </c>
      <c r="S49" s="39">
        <v>0</v>
      </c>
      <c r="T49" s="38">
        <f>SUMPRODUCT(LTA!J49:AN49,LTA!J$101:AN$101,LTA!J$103:AN$103)</f>
        <v>495.90999999999997</v>
      </c>
      <c r="U49" s="38">
        <f>SUMPRODUCT(LTA!J49:AN49,LTA!J$102:AN$102,LTA!J$103:AN$103)</f>
        <v>74.83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96.08</v>
      </c>
      <c r="Z49" s="35">
        <f>IEX!N49</f>
        <v>0</v>
      </c>
      <c r="AA49" s="76">
        <f>STOA!H49</f>
        <v>240.09999999999997</v>
      </c>
      <c r="AB49" s="76">
        <f>-STOA!N49</f>
        <v>0</v>
      </c>
      <c r="AC49">
        <f t="shared" si="0"/>
        <v>15.976197497008419</v>
      </c>
      <c r="AD49">
        <f t="shared" si="1"/>
        <v>2032.2542508374045</v>
      </c>
      <c r="AE49">
        <f>'IDT-1'!B49</f>
        <v>38.505000000000003</v>
      </c>
      <c r="AF49" s="25"/>
      <c r="AG49">
        <f t="shared" si="2"/>
        <v>2070.7592508374046</v>
      </c>
      <c r="AI49" s="35">
        <f>PXIL!H49</f>
        <v>0</v>
      </c>
      <c r="AJ49" s="35">
        <f>PXIL!N49</f>
        <v>0</v>
      </c>
      <c r="AK49" s="35">
        <f>RTM_IEX!H49</f>
        <v>49.96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10.638599999999999</v>
      </c>
      <c r="E50">
        <f>GT_NG!P50</f>
        <v>16.083415520373734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846.07843281403939</v>
      </c>
      <c r="P50" s="37">
        <v>58.92</v>
      </c>
      <c r="Q50" s="37">
        <v>38.07</v>
      </c>
      <c r="R50" s="39">
        <v>44.7</v>
      </c>
      <c r="S50" s="39">
        <v>0</v>
      </c>
      <c r="T50" s="38">
        <f>SUMPRODUCT(LTA!J50:AN50,LTA!J$101:AN$101,LTA!J$103:AN$103)</f>
        <v>510.90999999999997</v>
      </c>
      <c r="U50" s="38">
        <f>SUMPRODUCT(LTA!J50:AN50,LTA!J$102:AN$102,LTA!J$103:AN$103)</f>
        <v>76.63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48.04</v>
      </c>
      <c r="Z50" s="35">
        <f>IEX!N50</f>
        <v>0</v>
      </c>
      <c r="AA50" s="76">
        <f>STOA!H50</f>
        <v>240.09999999999997</v>
      </c>
      <c r="AB50" s="76">
        <f>-STOA!N50</f>
        <v>0</v>
      </c>
      <c r="AC50">
        <f t="shared" si="0"/>
        <v>15.590175497008419</v>
      </c>
      <c r="AD50">
        <f t="shared" si="1"/>
        <v>1983.1502728374044</v>
      </c>
      <c r="AE50">
        <f>'IDT-1'!B50</f>
        <v>43.927999999999997</v>
      </c>
      <c r="AF50" s="25"/>
      <c r="AG50">
        <f t="shared" si="2"/>
        <v>2027.0782728374043</v>
      </c>
      <c r="AI50" s="35">
        <f>PXIL!H50</f>
        <v>0</v>
      </c>
      <c r="AJ50" s="35">
        <f>PXIL!N50</f>
        <v>0</v>
      </c>
      <c r="AK50" s="35">
        <f>RTM_IEX!H50</f>
        <v>108.57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10.638599999999999</v>
      </c>
      <c r="E51">
        <f>GT_NG!P51</f>
        <v>16.083415520373734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793.83843281403938</v>
      </c>
      <c r="P51" s="37">
        <v>58.92</v>
      </c>
      <c r="Q51" s="37">
        <v>38.07</v>
      </c>
      <c r="R51" s="39">
        <v>44.7</v>
      </c>
      <c r="S51" s="39">
        <v>0</v>
      </c>
      <c r="T51" s="38">
        <f>SUMPRODUCT(LTA!J51:AN51,LTA!J$101:AN$101,LTA!J$103:AN$103)</f>
        <v>531.91</v>
      </c>
      <c r="U51" s="38">
        <f>SUMPRODUCT(LTA!J51:AN51,LTA!J$102:AN$102,LTA!J$103:AN$103)</f>
        <v>75.819999999999993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240.2</v>
      </c>
      <c r="Z51" s="35">
        <f>IEX!N51</f>
        <v>0</v>
      </c>
      <c r="AA51" s="76">
        <f>STOA!H51</f>
        <v>240.09999999999997</v>
      </c>
      <c r="AB51" s="76">
        <f>-STOA!N51</f>
        <v>0</v>
      </c>
      <c r="AC51">
        <f t="shared" si="0"/>
        <v>16.660399551029787</v>
      </c>
      <c r="AD51">
        <f t="shared" si="1"/>
        <v>1948.6200487833833</v>
      </c>
      <c r="AE51">
        <f>'IDT-1'!B51</f>
        <v>41.216999999999999</v>
      </c>
      <c r="AF51" s="25"/>
      <c r="AG51">
        <f t="shared" si="2"/>
        <v>1989.8370487833834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-85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16.083415520373734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810.4011701342514</v>
      </c>
      <c r="P52" s="37">
        <v>58.92</v>
      </c>
      <c r="Q52" s="37">
        <v>38.07</v>
      </c>
      <c r="R52" s="39">
        <v>44.7</v>
      </c>
      <c r="S52" s="39">
        <v>0</v>
      </c>
      <c r="T52" s="38">
        <f>SUMPRODUCT(LTA!J52:AN52,LTA!J$101:AN$101,LTA!J$103:AN$103)</f>
        <v>542.91</v>
      </c>
      <c r="U52" s="38">
        <f>SUMPRODUCT(LTA!J52:AN52,LTA!J$102:AN$102,LTA!J$103:AN$103)</f>
        <v>76.22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193.12</v>
      </c>
      <c r="Z52" s="35">
        <f>IEX!N52</f>
        <v>0</v>
      </c>
      <c r="AA52" s="76">
        <f>STOA!H52</f>
        <v>240.09999999999997</v>
      </c>
      <c r="AB52" s="76">
        <f>-STOA!N52</f>
        <v>0</v>
      </c>
      <c r="AC52">
        <f t="shared" si="0"/>
        <v>16.506677743844836</v>
      </c>
      <c r="AD52">
        <f t="shared" si="1"/>
        <v>1931.0737079107801</v>
      </c>
      <c r="AE52">
        <f>'IDT-1'!B52</f>
        <v>22</v>
      </c>
      <c r="AF52" s="25"/>
      <c r="AG52">
        <f t="shared" si="2"/>
        <v>1953.0737079107801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-84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16.083415520373734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809.44117013425137</v>
      </c>
      <c r="P53" s="37">
        <v>58.92</v>
      </c>
      <c r="Q53" s="37">
        <v>38.07</v>
      </c>
      <c r="R53" s="39">
        <v>44.7</v>
      </c>
      <c r="S53" s="39">
        <v>0</v>
      </c>
      <c r="T53" s="38">
        <f>SUMPRODUCT(LTA!J53:AN53,LTA!J$101:AN$101,LTA!J$103:AN$103)</f>
        <v>542.91</v>
      </c>
      <c r="U53" s="38">
        <f>SUMPRODUCT(LTA!J53:AN53,LTA!J$102:AN$102,LTA!J$103:AN$103)</f>
        <v>67.819999999999993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157.57</v>
      </c>
      <c r="Z53" s="35">
        <f>IEX!N53</f>
        <v>0</v>
      </c>
      <c r="AA53" s="76">
        <f>STOA!H53</f>
        <v>240.09999999999997</v>
      </c>
      <c r="AB53" s="76">
        <f>-STOA!N53</f>
        <v>0</v>
      </c>
      <c r="AC53">
        <f t="shared" si="0"/>
        <v>16.014876014757956</v>
      </c>
      <c r="AD53">
        <f t="shared" si="1"/>
        <v>1904.655509639867</v>
      </c>
      <c r="AE53">
        <f>'IDT-1'!B53</f>
        <v>0</v>
      </c>
      <c r="AF53" s="25"/>
      <c r="AG53">
        <f t="shared" si="2"/>
        <v>1904.655509639867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-66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16.083415520373734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782.03675754618632</v>
      </c>
      <c r="P54" s="37">
        <v>58.92</v>
      </c>
      <c r="Q54" s="37">
        <v>38.07</v>
      </c>
      <c r="R54" s="39">
        <v>44.7</v>
      </c>
      <c r="S54" s="39">
        <v>0</v>
      </c>
      <c r="T54" s="38">
        <f>SUMPRODUCT(LTA!J54:AN54,LTA!J$101:AN$101,LTA!J$103:AN$103)</f>
        <v>542.91</v>
      </c>
      <c r="U54" s="38">
        <f>SUMPRODUCT(LTA!J54:AN54,LTA!J$102:AN$102,LTA!J$103:AN$103)</f>
        <v>68.02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120.1</v>
      </c>
      <c r="Z54" s="35">
        <f>IEX!N54</f>
        <v>0</v>
      </c>
      <c r="AA54" s="76">
        <f>STOA!H54</f>
        <v>240.09999999999997</v>
      </c>
      <c r="AB54" s="76">
        <f>-STOA!N54</f>
        <v>0</v>
      </c>
      <c r="AC54">
        <f t="shared" si="0"/>
        <v>15.290298684658129</v>
      </c>
      <c r="AD54">
        <f t="shared" si="1"/>
        <v>1868.7056743819016</v>
      </c>
      <c r="AE54">
        <f>'IDT-1'!B54</f>
        <v>0</v>
      </c>
      <c r="AF54" s="25"/>
      <c r="AG54">
        <f t="shared" si="2"/>
        <v>1868.7056743819016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-38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16.083415520373734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750.23116929864625</v>
      </c>
      <c r="P55" s="37">
        <v>58.92</v>
      </c>
      <c r="Q55" s="37">
        <v>38.07</v>
      </c>
      <c r="R55" s="39">
        <v>44.7</v>
      </c>
      <c r="S55" s="39">
        <v>0</v>
      </c>
      <c r="T55" s="38">
        <f>SUMPRODUCT(LTA!J55:AN55,LTA!J$101:AN$101,LTA!J$103:AN$103)</f>
        <v>544.32999999999993</v>
      </c>
      <c r="U55" s="38">
        <f>SUMPRODUCT(LTA!J55:AN55,LTA!J$102:AN$102,LTA!J$103:AN$103)</f>
        <v>68.22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72.06</v>
      </c>
      <c r="Z55" s="35">
        <f>IEX!N55</f>
        <v>0</v>
      </c>
      <c r="AA55" s="76">
        <f>STOA!H55</f>
        <v>240.00999999999996</v>
      </c>
      <c r="AB55" s="76">
        <f>-STOA!N55</f>
        <v>0</v>
      </c>
      <c r="AC55">
        <f t="shared" si="0"/>
        <v>14.498626775827418</v>
      </c>
      <c r="AD55">
        <f t="shared" si="1"/>
        <v>1814.1817580431923</v>
      </c>
      <c r="AE55">
        <f>'IDT-1'!B55</f>
        <v>0</v>
      </c>
      <c r="AF55" s="25"/>
      <c r="AG55">
        <f t="shared" si="2"/>
        <v>1814.1817580431923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16.083415520373734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708.9036350318155</v>
      </c>
      <c r="P56" s="37">
        <v>58.92</v>
      </c>
      <c r="Q56" s="37">
        <v>38.07</v>
      </c>
      <c r="R56" s="39">
        <v>44.7</v>
      </c>
      <c r="S56" s="39">
        <v>0</v>
      </c>
      <c r="T56" s="38">
        <f>SUMPRODUCT(LTA!J56:AN56,LTA!J$101:AN$101,LTA!J$103:AN$103)</f>
        <v>544.32999999999993</v>
      </c>
      <c r="U56" s="38">
        <f>SUMPRODUCT(LTA!J56:AN56,LTA!J$102:AN$102,LTA!J$103:AN$103)</f>
        <v>67.210000000000008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38.43</v>
      </c>
      <c r="Z56" s="35">
        <f>IEX!N56</f>
        <v>0</v>
      </c>
      <c r="AA56" s="76">
        <f>STOA!H56</f>
        <v>240.00999999999996</v>
      </c>
      <c r="AB56" s="76">
        <f>-STOA!N56</f>
        <v>0</v>
      </c>
      <c r="AC56">
        <f t="shared" si="0"/>
        <v>13.848142234307074</v>
      </c>
      <c r="AD56">
        <f t="shared" si="1"/>
        <v>1761.5547083178822</v>
      </c>
      <c r="AE56">
        <f>'IDT-1'!B56</f>
        <v>0</v>
      </c>
      <c r="AF56" s="25"/>
      <c r="AG56">
        <f t="shared" si="2"/>
        <v>1761.5547083178822</v>
      </c>
      <c r="AI56" s="35">
        <f>PXIL!H56</f>
        <v>0</v>
      </c>
      <c r="AJ56" s="35">
        <f>PXIL!N56</f>
        <v>0</v>
      </c>
      <c r="AK56" s="35">
        <f>RTM_IEX!H56</f>
        <v>7.69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16.083415520373734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697.31377433991872</v>
      </c>
      <c r="P57" s="37">
        <v>58.914749131093487</v>
      </c>
      <c r="Q57" s="37">
        <v>38.07</v>
      </c>
      <c r="R57" s="39">
        <v>44.7</v>
      </c>
      <c r="S57" s="39">
        <v>0</v>
      </c>
      <c r="T57" s="38">
        <f>SUMPRODUCT(LTA!J57:AN57,LTA!J$101:AN$101,LTA!J$103:AN$103)</f>
        <v>547.56999999999994</v>
      </c>
      <c r="U57" s="38">
        <f>SUMPRODUCT(LTA!J57:AN57,LTA!J$102:AN$102,LTA!J$103:AN$103)</f>
        <v>62.21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17.29</v>
      </c>
      <c r="Z57" s="35">
        <f>IEX!N57</f>
        <v>0</v>
      </c>
      <c r="AA57" s="76">
        <f>STOA!H57</f>
        <v>240.00999999999996</v>
      </c>
      <c r="AB57" s="76">
        <f>-STOA!N57</f>
        <v>0</v>
      </c>
      <c r="AC57">
        <f t="shared" si="0"/>
        <v>13.691478364132809</v>
      </c>
      <c r="AD57">
        <f t="shared" si="1"/>
        <v>1741.626260627253</v>
      </c>
      <c r="AE57">
        <f>'IDT-1'!B57</f>
        <v>0</v>
      </c>
      <c r="AF57" s="25"/>
      <c r="AG57">
        <f t="shared" si="2"/>
        <v>1741.626260627253</v>
      </c>
      <c r="AI57" s="35">
        <f>PXIL!H57</f>
        <v>0</v>
      </c>
      <c r="AJ57" s="35">
        <f>PXIL!N57</f>
        <v>0</v>
      </c>
      <c r="AK57" s="35">
        <f>RTM_IEX!H57</f>
        <v>22.1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16.083415520373734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694.16570316457251</v>
      </c>
      <c r="P58" s="37">
        <v>58.915183914114756</v>
      </c>
      <c r="Q58" s="37">
        <v>38.07</v>
      </c>
      <c r="R58" s="39">
        <v>44.7</v>
      </c>
      <c r="S58" s="39">
        <v>0</v>
      </c>
      <c r="T58" s="38">
        <f>SUMPRODUCT(LTA!J58:AN58,LTA!J$101:AN$101,LTA!J$103:AN$103)</f>
        <v>540.56999999999994</v>
      </c>
      <c r="U58" s="38">
        <f>SUMPRODUCT(LTA!J58:AN58,LTA!J$102:AN$102,LTA!J$103:AN$103)</f>
        <v>62.410000000000004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3.84</v>
      </c>
      <c r="Z58" s="35">
        <f>IEX!N58</f>
        <v>0</v>
      </c>
      <c r="AA58" s="76">
        <f>STOA!H58</f>
        <v>240.00999999999996</v>
      </c>
      <c r="AB58" s="76">
        <f>-STOA!N58</f>
        <v>0</v>
      </c>
      <c r="AC58">
        <f t="shared" si="0"/>
        <v>13.524030800272675</v>
      </c>
      <c r="AD58">
        <f t="shared" si="1"/>
        <v>1720.3260717987882</v>
      </c>
      <c r="AE58">
        <f>'IDT-1'!B58</f>
        <v>0</v>
      </c>
      <c r="AF58" s="25"/>
      <c r="AG58">
        <f t="shared" si="2"/>
        <v>1720.3260717987882</v>
      </c>
      <c r="AI58" s="35">
        <f>PXIL!H58</f>
        <v>0</v>
      </c>
      <c r="AJ58" s="35">
        <f>PXIL!N58</f>
        <v>0</v>
      </c>
      <c r="AK58" s="35">
        <f>RTM_IEX!H58</f>
        <v>24.03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16.083415520373734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697.57936855853291</v>
      </c>
      <c r="P59" s="37">
        <v>58.915183914114756</v>
      </c>
      <c r="Q59" s="37">
        <v>38.07</v>
      </c>
      <c r="R59" s="39">
        <v>44.7</v>
      </c>
      <c r="S59" s="39">
        <v>0</v>
      </c>
      <c r="T59" s="38">
        <f>SUMPRODUCT(LTA!J59:AN59,LTA!J$101:AN$101,LTA!J$103:AN$103)</f>
        <v>534.74</v>
      </c>
      <c r="U59" s="38">
        <f>SUMPRODUCT(LTA!J59:AN59,LTA!J$102:AN$102,LTA!J$103:AN$103)</f>
        <v>57.21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240.00999999999996</v>
      </c>
      <c r="AB59" s="76">
        <f>-STOA!N59</f>
        <v>0</v>
      </c>
      <c r="AC59">
        <f t="shared" si="0"/>
        <v>13.726859390345567</v>
      </c>
      <c r="AD59">
        <f t="shared" si="1"/>
        <v>1746.1269086026759</v>
      </c>
      <c r="AE59">
        <f>'IDT-1'!B59</f>
        <v>0</v>
      </c>
      <c r="AF59" s="25"/>
      <c r="AG59">
        <f t="shared" si="2"/>
        <v>1746.1269086026759</v>
      </c>
      <c r="AI59" s="35">
        <f>PXIL!H59</f>
        <v>0</v>
      </c>
      <c r="AJ59" s="35">
        <f>PXIL!N59</f>
        <v>0</v>
      </c>
      <c r="AK59" s="35">
        <f>RTM_IEX!H59</f>
        <v>61.49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16.083415520373734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697.57936855853291</v>
      </c>
      <c r="P60" s="37">
        <v>58.915183914114756</v>
      </c>
      <c r="Q60" s="37">
        <v>38.07</v>
      </c>
      <c r="R60" s="39">
        <v>44.7</v>
      </c>
      <c r="S60" s="39">
        <v>0</v>
      </c>
      <c r="T60" s="38">
        <f>SUMPRODUCT(LTA!J60:AN60,LTA!J$101:AN$101,LTA!J$103:AN$103)</f>
        <v>521.22</v>
      </c>
      <c r="U60" s="38">
        <f>SUMPRODUCT(LTA!J60:AN60,LTA!J$102:AN$102,LTA!J$103:AN$103)</f>
        <v>57.410000000000004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240.00999999999996</v>
      </c>
      <c r="AB60" s="76">
        <f>-STOA!N60</f>
        <v>0</v>
      </c>
      <c r="AC60">
        <f t="shared" si="0"/>
        <v>13.585523390345568</v>
      </c>
      <c r="AD60">
        <f t="shared" si="1"/>
        <v>1728.148244602676</v>
      </c>
      <c r="AE60">
        <f>'IDT-1'!B60</f>
        <v>0</v>
      </c>
      <c r="AF60" s="25"/>
      <c r="AG60">
        <f t="shared" si="2"/>
        <v>1728.148244602676</v>
      </c>
      <c r="AI60" s="35">
        <f>PXIL!H60</f>
        <v>0</v>
      </c>
      <c r="AJ60" s="35">
        <f>PXIL!N60</f>
        <v>0</v>
      </c>
      <c r="AK60" s="35">
        <f>RTM_IEX!H60</f>
        <v>56.69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16.083415520373734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697.57936855853291</v>
      </c>
      <c r="P61" s="37">
        <v>58.915183914114756</v>
      </c>
      <c r="Q61" s="37">
        <v>38.07</v>
      </c>
      <c r="R61" s="39">
        <v>44.7</v>
      </c>
      <c r="S61" s="39">
        <v>0</v>
      </c>
      <c r="T61" s="38">
        <f>SUMPRODUCT(LTA!J61:AN61,LTA!J$101:AN$101,LTA!J$103:AN$103)</f>
        <v>499.91999999999996</v>
      </c>
      <c r="U61" s="38">
        <f>SUMPRODUCT(LTA!J61:AN61,LTA!J$102:AN$102,LTA!J$103:AN$103)</f>
        <v>58.01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240.00999999999996</v>
      </c>
      <c r="AB61" s="76">
        <f>-STOA!N61</f>
        <v>0</v>
      </c>
      <c r="AC61">
        <f t="shared" si="0"/>
        <v>13.274147390345567</v>
      </c>
      <c r="AD61">
        <f t="shared" si="1"/>
        <v>1688.5396206026758</v>
      </c>
      <c r="AE61">
        <f>'IDT-1'!B61</f>
        <v>0</v>
      </c>
      <c r="AF61" s="25"/>
      <c r="AG61">
        <f t="shared" si="2"/>
        <v>1688.5396206026758</v>
      </c>
      <c r="AI61" s="35">
        <f>PXIL!H61</f>
        <v>0</v>
      </c>
      <c r="AJ61" s="35">
        <f>PXIL!N61</f>
        <v>0</v>
      </c>
      <c r="AK61" s="35">
        <f>RTM_IEX!H61</f>
        <v>37.47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16.083415520373734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697.31582829769104</v>
      </c>
      <c r="P62" s="37">
        <v>58.92</v>
      </c>
      <c r="Q62" s="37">
        <v>38.07</v>
      </c>
      <c r="R62" s="39">
        <v>44.7</v>
      </c>
      <c r="S62" s="39">
        <v>0</v>
      </c>
      <c r="T62" s="38">
        <f>SUMPRODUCT(LTA!J62:AN62,LTA!J$101:AN$101,LTA!J$103:AN$103)</f>
        <v>468.44999999999993</v>
      </c>
      <c r="U62" s="38">
        <f>SUMPRODUCT(LTA!J62:AN62,LTA!J$102:AN$102,LTA!J$103:AN$103)</f>
        <v>58.61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9.61</v>
      </c>
      <c r="Z62" s="35">
        <f>IEX!N62</f>
        <v>0</v>
      </c>
      <c r="AA62" s="76">
        <f>STOA!H62</f>
        <v>240.00999999999996</v>
      </c>
      <c r="AB62" s="76">
        <f>-STOA!N62</f>
        <v>0</v>
      </c>
      <c r="AC62">
        <f t="shared" si="0"/>
        <v>13.128765341780904</v>
      </c>
      <c r="AD62">
        <f t="shared" si="1"/>
        <v>1670.0462784762835</v>
      </c>
      <c r="AE62">
        <f>'IDT-1'!B62</f>
        <v>0</v>
      </c>
      <c r="AF62" s="25"/>
      <c r="AG62">
        <f t="shared" si="2"/>
        <v>1670.0462784762835</v>
      </c>
      <c r="AI62" s="35">
        <f>PXIL!H62</f>
        <v>0</v>
      </c>
      <c r="AJ62" s="35">
        <f>PXIL!N62</f>
        <v>0</v>
      </c>
      <c r="AK62" s="35">
        <f>RTM_IEX!H62</f>
        <v>40.35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16.083415520373734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702.9770167109458</v>
      </c>
      <c r="P63" s="37">
        <v>58.92</v>
      </c>
      <c r="Q63" s="37">
        <v>38.07</v>
      </c>
      <c r="R63" s="39">
        <v>46.2</v>
      </c>
      <c r="S63" s="39">
        <v>0</v>
      </c>
      <c r="T63" s="38">
        <f>SUMPRODUCT(LTA!J63:AN63,LTA!J$101:AN$101,LTA!J$103:AN$103)</f>
        <v>454.36999999999995</v>
      </c>
      <c r="U63" s="38">
        <f>SUMPRODUCT(LTA!J63:AN63,LTA!J$102:AN$102,LTA!J$103:AN$103)</f>
        <v>57.21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18.260000000000002</v>
      </c>
      <c r="Z63" s="35">
        <f>IEX!N63</f>
        <v>0</v>
      </c>
      <c r="AA63" s="76">
        <f>STOA!H63</f>
        <v>239.90999999999997</v>
      </c>
      <c r="AB63" s="76">
        <f>-STOA!N63</f>
        <v>0</v>
      </c>
      <c r="AC63">
        <f t="shared" si="0"/>
        <v>12.91326061140429</v>
      </c>
      <c r="AD63">
        <f t="shared" si="1"/>
        <v>1642.6329716199152</v>
      </c>
      <c r="AE63">
        <f>'IDT-1'!B63</f>
        <v>0</v>
      </c>
      <c r="AF63" s="25"/>
      <c r="AG63">
        <f t="shared" si="2"/>
        <v>1642.6329716199152</v>
      </c>
      <c r="AI63" s="35">
        <f>PXIL!H63</f>
        <v>0</v>
      </c>
      <c r="AJ63" s="35">
        <f>PXIL!N63</f>
        <v>0</v>
      </c>
      <c r="AK63" s="35">
        <f>RTM_IEX!H63</f>
        <v>12.49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16.083415520373734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754.94690682016096</v>
      </c>
      <c r="P64" s="37">
        <v>58.92</v>
      </c>
      <c r="Q64" s="37">
        <v>38.07</v>
      </c>
      <c r="R64" s="39">
        <v>46.2</v>
      </c>
      <c r="S64" s="39">
        <v>0</v>
      </c>
      <c r="T64" s="38">
        <f>SUMPRODUCT(LTA!J64:AN64,LTA!J$101:AN$101,LTA!J$103:AN$103)</f>
        <v>415.93999999999994</v>
      </c>
      <c r="U64" s="38">
        <f>SUMPRODUCT(LTA!J64:AN64,LTA!J$102:AN$102,LTA!J$103:AN$103)</f>
        <v>59.019999999999996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26.9</v>
      </c>
      <c r="Z64" s="35">
        <f>IEX!N64</f>
        <v>0</v>
      </c>
      <c r="AA64" s="76">
        <f>STOA!H64</f>
        <v>239.90999999999997</v>
      </c>
      <c r="AB64" s="76">
        <f>-STOA!N64</f>
        <v>0</v>
      </c>
      <c r="AC64">
        <f t="shared" si="0"/>
        <v>13.238799302734298</v>
      </c>
      <c r="AD64">
        <f t="shared" si="1"/>
        <v>1623.8073230378002</v>
      </c>
      <c r="AE64">
        <f>'IDT-1'!B64</f>
        <v>0</v>
      </c>
      <c r="AF64" s="25"/>
      <c r="AG64">
        <f t="shared" si="2"/>
        <v>1623.8073230378002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16.083415520373734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817.17025800786416</v>
      </c>
      <c r="P65" s="37">
        <v>58.914749131093487</v>
      </c>
      <c r="Q65" s="37">
        <v>38.07</v>
      </c>
      <c r="R65" s="39">
        <v>44.39</v>
      </c>
      <c r="S65" s="39">
        <v>0</v>
      </c>
      <c r="T65" s="38">
        <f>SUMPRODUCT(LTA!J65:AN65,LTA!J$101:AN$101,LTA!J$103:AN$103)</f>
        <v>357.5</v>
      </c>
      <c r="U65" s="38">
        <f>SUMPRODUCT(LTA!J65:AN65,LTA!J$102:AN$102,LTA!J$103:AN$103)</f>
        <v>59.42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239.90999999999997</v>
      </c>
      <c r="AB65" s="76">
        <f>-STOA!N65</f>
        <v>0</v>
      </c>
      <c r="AC65">
        <f t="shared" si="0"/>
        <v>13.063173121786122</v>
      </c>
      <c r="AD65">
        <f t="shared" si="1"/>
        <v>1597.451049537545</v>
      </c>
      <c r="AE65">
        <f>'IDT-1'!B65</f>
        <v>0</v>
      </c>
      <c r="AF65" s="25"/>
      <c r="AG65">
        <f t="shared" si="2"/>
        <v>1597.451049537545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-32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16.083415520373734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855.55021781545008</v>
      </c>
      <c r="P66" s="37">
        <v>58.914749131093487</v>
      </c>
      <c r="Q66" s="37">
        <v>38.07</v>
      </c>
      <c r="R66" s="39">
        <v>40.119999999999997</v>
      </c>
      <c r="S66" s="39">
        <v>0</v>
      </c>
      <c r="T66" s="38">
        <f>SUMPRODUCT(LTA!J66:AN66,LTA!J$101:AN$101,LTA!J$103:AN$103)</f>
        <v>324.71000000000004</v>
      </c>
      <c r="U66" s="38">
        <f>SUMPRODUCT(LTA!J66:AN66,LTA!J$102:AN$102,LTA!J$103:AN$103)</f>
        <v>60.33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239.90999999999997</v>
      </c>
      <c r="AB66" s="76">
        <f>-STOA!N66</f>
        <v>0</v>
      </c>
      <c r="AC66">
        <f t="shared" si="0"/>
        <v>13.174902627676543</v>
      </c>
      <c r="AD66">
        <f t="shared" si="1"/>
        <v>1587.5692798392406</v>
      </c>
      <c r="AE66">
        <f>'IDT-1'!B66</f>
        <v>0</v>
      </c>
      <c r="AF66" s="25"/>
      <c r="AG66">
        <f t="shared" si="2"/>
        <v>1587.5692798392406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-44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16.083415520373734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887.51357500882557</v>
      </c>
      <c r="P67" s="37">
        <v>58.92</v>
      </c>
      <c r="Q67" s="37">
        <v>38.07</v>
      </c>
      <c r="R67" s="39">
        <v>36.46</v>
      </c>
      <c r="S67" s="39">
        <v>0</v>
      </c>
      <c r="T67" s="38">
        <f>SUMPRODUCT(LTA!J67:AN67,LTA!J$101:AN$101,LTA!J$103:AN$103)</f>
        <v>277.42</v>
      </c>
      <c r="U67" s="38">
        <f>SUMPRODUCT(LTA!J67:AN67,LTA!J$102:AN$102,LTA!J$103:AN$103)</f>
        <v>63.53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239.71999999999997</v>
      </c>
      <c r="AB67" s="76">
        <f>-STOA!N67</f>
        <v>0</v>
      </c>
      <c r="AC67">
        <f t="shared" si="0"/>
        <v>12.704427766127754</v>
      </c>
      <c r="AD67">
        <f t="shared" si="1"/>
        <v>1616.0683627630715</v>
      </c>
      <c r="AE67">
        <f>'IDT-1'!B67</f>
        <v>0</v>
      </c>
      <c r="AF67" s="25"/>
      <c r="AG67">
        <f t="shared" si="2"/>
        <v>1616.0683627630715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16.083415520373734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940.83048371045015</v>
      </c>
      <c r="P68" s="37">
        <v>58.92</v>
      </c>
      <c r="Q68" s="37">
        <v>38.07</v>
      </c>
      <c r="R68" s="39">
        <v>29.16</v>
      </c>
      <c r="S68" s="39">
        <v>0</v>
      </c>
      <c r="T68" s="38">
        <f>SUMPRODUCT(LTA!J68:AN68,LTA!J$101:AN$101,LTA!J$103:AN$103)</f>
        <v>228.34000000000003</v>
      </c>
      <c r="U68" s="38">
        <f>SUMPRODUCT(LTA!J68:AN68,LTA!J$102:AN$102,LTA!J$103:AN$103)</f>
        <v>64.23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239.71999999999997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12.685995654000426</v>
      </c>
      <c r="AD68">
        <f t="shared" ref="AD68:AD98" si="4">SUM(B68:AB68,AI68:AV68)-AC68</f>
        <v>1613.7237035768235</v>
      </c>
      <c r="AE68">
        <f>'IDT-1'!B68</f>
        <v>0</v>
      </c>
      <c r="AF68" s="25"/>
      <c r="AG68">
        <f t="shared" ref="AG68:AG98" si="5">SUM(AD68:AF68)</f>
        <v>1613.7237035768235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16.083415520373734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991.03993714000478</v>
      </c>
      <c r="P69" s="37">
        <v>58.92</v>
      </c>
      <c r="Q69" s="37">
        <v>38.07</v>
      </c>
      <c r="R69" s="39">
        <v>16.839999999999996</v>
      </c>
      <c r="S69" s="39">
        <v>0</v>
      </c>
      <c r="T69" s="38">
        <f>SUMPRODUCT(LTA!J69:AN69,LTA!J$101:AN$101,LTA!J$103:AN$103)</f>
        <v>182.01</v>
      </c>
      <c r="U69" s="38">
        <f>SUMPRODUCT(LTA!J69:AN69,LTA!J$102:AN$102,LTA!J$103:AN$103)</f>
        <v>64.63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239.71999999999997</v>
      </c>
      <c r="AB69" s="76">
        <f>-STOA!N69</f>
        <v>0</v>
      </c>
      <c r="AC69">
        <f t="shared" si="3"/>
        <v>12.62327939075095</v>
      </c>
      <c r="AD69">
        <f t="shared" si="4"/>
        <v>1605.7458732696273</v>
      </c>
      <c r="AE69">
        <f>'IDT-1'!B69</f>
        <v>26</v>
      </c>
      <c r="AF69" s="25"/>
      <c r="AG69">
        <f t="shared" si="5"/>
        <v>1631.7458732696273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16.083415520373734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978.87419636470281</v>
      </c>
      <c r="P70" s="37">
        <v>58.92</v>
      </c>
      <c r="Q70" s="37">
        <v>38.07</v>
      </c>
      <c r="R70" s="39">
        <v>6.72</v>
      </c>
      <c r="S70" s="39">
        <v>0</v>
      </c>
      <c r="T70" s="38">
        <f>SUMPRODUCT(LTA!J70:AN70,LTA!J$101:AN$101,LTA!J$103:AN$103)</f>
        <v>136.82999999999998</v>
      </c>
      <c r="U70" s="38">
        <f>SUMPRODUCT(LTA!J70:AN70,LTA!J$102:AN$102,LTA!J$103:AN$103)</f>
        <v>65.03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239.71999999999997</v>
      </c>
      <c r="AB70" s="76">
        <f>-STOA!N70</f>
        <v>0</v>
      </c>
      <c r="AC70">
        <f t="shared" si="3"/>
        <v>12.392510612703596</v>
      </c>
      <c r="AD70">
        <f t="shared" si="4"/>
        <v>1576.390901272373</v>
      </c>
      <c r="AE70">
        <f>'IDT-1'!B70</f>
        <v>72</v>
      </c>
      <c r="AF70" s="25"/>
      <c r="AG70">
        <f t="shared" si="5"/>
        <v>1648.390901272373</v>
      </c>
      <c r="AI70" s="35">
        <f>PXIL!H70</f>
        <v>0</v>
      </c>
      <c r="AJ70" s="35">
        <f>PXIL!N70</f>
        <v>0</v>
      </c>
      <c r="AK70" s="35">
        <f>RTM_IEX!H70</f>
        <v>37.479999999999997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16.503415127751076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970.81648328761162</v>
      </c>
      <c r="P71" s="37">
        <v>58.92</v>
      </c>
      <c r="Q71" s="37">
        <v>38.07</v>
      </c>
      <c r="R71" s="39">
        <v>2.14</v>
      </c>
      <c r="S71" s="39">
        <v>0</v>
      </c>
      <c r="T71" s="38">
        <f>SUMPRODUCT(LTA!J71:AN71,LTA!J$101:AN$101,LTA!J$103:AN$103)</f>
        <v>92.6</v>
      </c>
      <c r="U71" s="38">
        <f>SUMPRODUCT(LTA!J71:AN71,LTA!J$102:AN$102,LTA!J$103:AN$103)</f>
        <v>66.44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8.65</v>
      </c>
      <c r="Z71" s="35">
        <f>IEX!N71</f>
        <v>0</v>
      </c>
      <c r="AA71" s="76">
        <f>STOA!H71</f>
        <v>239.71999999999997</v>
      </c>
      <c r="AB71" s="76">
        <f>-STOA!N71</f>
        <v>0</v>
      </c>
      <c r="AC71">
        <f t="shared" si="3"/>
        <v>12.510230447639831</v>
      </c>
      <c r="AD71">
        <f t="shared" si="4"/>
        <v>1591.3654679677231</v>
      </c>
      <c r="AE71">
        <f>'IDT-1'!B71</f>
        <v>100.038</v>
      </c>
      <c r="AF71" s="25"/>
      <c r="AG71">
        <f t="shared" si="5"/>
        <v>1691.4034679677231</v>
      </c>
      <c r="AI71" s="35">
        <f>PXIL!H71</f>
        <v>0</v>
      </c>
      <c r="AJ71" s="35">
        <f>PXIL!N71</f>
        <v>0</v>
      </c>
      <c r="AK71" s="35">
        <f>RTM_IEX!H71</f>
        <v>98.96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16.503415127751076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1039.1075821630045</v>
      </c>
      <c r="P72" s="37">
        <v>58.92</v>
      </c>
      <c r="Q72" s="37">
        <v>38.07</v>
      </c>
      <c r="R72" s="39">
        <v>1.3899999999999997</v>
      </c>
      <c r="S72" s="39">
        <v>0</v>
      </c>
      <c r="T72" s="38">
        <f>SUMPRODUCT(LTA!J72:AN72,LTA!J$101:AN$101,LTA!J$103:AN$103)</f>
        <v>59.850000000000009</v>
      </c>
      <c r="U72" s="38">
        <f>SUMPRODUCT(LTA!J72:AN72,LTA!J$102:AN$102,LTA!J$103:AN$103)</f>
        <v>66.64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239.71999999999997</v>
      </c>
      <c r="AB72" s="76">
        <f>-STOA!N72</f>
        <v>0</v>
      </c>
      <c r="AC72">
        <f t="shared" si="3"/>
        <v>12.843143018867893</v>
      </c>
      <c r="AD72">
        <f t="shared" si="4"/>
        <v>1633.7136542718877</v>
      </c>
      <c r="AE72">
        <f>'IDT-1'!B72</f>
        <v>94.629000000000005</v>
      </c>
      <c r="AF72" s="25"/>
      <c r="AG72">
        <f t="shared" si="5"/>
        <v>1728.3426542718876</v>
      </c>
      <c r="AI72" s="35">
        <f>PXIL!H72</f>
        <v>0</v>
      </c>
      <c r="AJ72" s="35">
        <f>PXIL!N72</f>
        <v>0</v>
      </c>
      <c r="AK72" s="35">
        <f>RTM_IEX!H72</f>
        <v>77.83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37.47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16.503415127751076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1095.8262639249824</v>
      </c>
      <c r="P73" s="37">
        <v>58.92</v>
      </c>
      <c r="Q73" s="37">
        <v>38.07</v>
      </c>
      <c r="R73" s="39">
        <v>0.59</v>
      </c>
      <c r="S73" s="39">
        <v>0</v>
      </c>
      <c r="T73" s="38">
        <f>SUMPRODUCT(LTA!J73:AN73,LTA!J$101:AN$101,LTA!J$103:AN$103)</f>
        <v>39.83</v>
      </c>
      <c r="U73" s="38">
        <f>SUMPRODUCT(LTA!J73:AN73,LTA!J$102:AN$102,LTA!J$103:AN$103)</f>
        <v>67.349999999999994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239.71999999999997</v>
      </c>
      <c r="AB73" s="76">
        <f>-STOA!N73</f>
        <v>0</v>
      </c>
      <c r="AC73">
        <f t="shared" si="3"/>
        <v>13.248576736611318</v>
      </c>
      <c r="AD73">
        <f t="shared" si="4"/>
        <v>1685.286902316122</v>
      </c>
      <c r="AE73">
        <f>'IDT-1'!B73</f>
        <v>100.396</v>
      </c>
      <c r="AF73" s="25"/>
      <c r="AG73">
        <f t="shared" si="5"/>
        <v>1785.682902316122</v>
      </c>
      <c r="AI73" s="35">
        <f>PXIL!H73</f>
        <v>0</v>
      </c>
      <c r="AJ73" s="35">
        <f>PXIL!N73</f>
        <v>0</v>
      </c>
      <c r="AK73" s="35">
        <f>RTM_IEX!H73</f>
        <v>69.180000000000007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61.49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16.503415127751076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1116.9214512590677</v>
      </c>
      <c r="P74" s="37">
        <v>58.92</v>
      </c>
      <c r="Q74" s="37">
        <v>38.07</v>
      </c>
      <c r="R74" s="39">
        <v>0.31522388059701495</v>
      </c>
      <c r="S74" s="39">
        <v>0</v>
      </c>
      <c r="T74" s="38">
        <f>SUMPRODUCT(LTA!J74:AN74,LTA!J$101:AN$101,LTA!J$103:AN$103)</f>
        <v>24.73</v>
      </c>
      <c r="U74" s="38">
        <f>SUMPRODUCT(LTA!J74:AN74,LTA!J$102:AN$102,LTA!J$103:AN$103)</f>
        <v>67.650000000000006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101.4</v>
      </c>
      <c r="Z74" s="35">
        <f>IEX!N74</f>
        <v>0</v>
      </c>
      <c r="AA74" s="76">
        <f>STOA!H74</f>
        <v>239.71999999999997</v>
      </c>
      <c r="AB74" s="76">
        <f>-STOA!N74</f>
        <v>0</v>
      </c>
      <c r="AC74">
        <f t="shared" si="3"/>
        <v>13.462767944085844</v>
      </c>
      <c r="AD74">
        <f t="shared" si="4"/>
        <v>1712.53312232333</v>
      </c>
      <c r="AE74">
        <f>'IDT-1'!B74</f>
        <v>81.444000000000003</v>
      </c>
      <c r="AF74" s="25"/>
      <c r="AG74">
        <f t="shared" si="5"/>
        <v>1793.9771223233299</v>
      </c>
      <c r="AI74" s="35">
        <f>PXIL!H74</f>
        <v>0</v>
      </c>
      <c r="AJ74" s="35">
        <f>PXIL!N74</f>
        <v>0</v>
      </c>
      <c r="AK74" s="35">
        <f>RTM_IEX!H74</f>
        <v>50.71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16.629395395901849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1131.6171660797654</v>
      </c>
      <c r="P75" s="37">
        <v>58.92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20.73</v>
      </c>
      <c r="U75" s="38">
        <f>SUMPRODUCT(LTA!J75:AN75,LTA!J$102:AN$102,LTA!J$103:AN$103)</f>
        <v>71.05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161.36000000000001</v>
      </c>
      <c r="Z75" s="35">
        <f>IEX!N75</f>
        <v>0</v>
      </c>
      <c r="AA75" s="76">
        <f>STOA!H75</f>
        <v>239.71999999999997</v>
      </c>
      <c r="AB75" s="76">
        <f>-STOA!N75</f>
        <v>-86.47</v>
      </c>
      <c r="AC75">
        <f t="shared" si="3"/>
        <v>15.711478611406999</v>
      </c>
      <c r="AD75">
        <f t="shared" si="4"/>
        <v>1824.9608828642602</v>
      </c>
      <c r="AE75">
        <f>'IDT-1'!B75</f>
        <v>0</v>
      </c>
      <c r="AF75" s="25"/>
      <c r="AG75">
        <f t="shared" si="5"/>
        <v>1824.9608828642602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177.99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16.629395395901849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1131.6171660797654</v>
      </c>
      <c r="P76" s="37">
        <v>58.92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18.689999999999998</v>
      </c>
      <c r="U76" s="38">
        <f>SUMPRODUCT(LTA!J76:AN76,LTA!J$102:AN$102,LTA!J$103:AN$103)</f>
        <v>70.349999999999994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160.62</v>
      </c>
      <c r="Z76" s="35">
        <f>IEX!N76</f>
        <v>0</v>
      </c>
      <c r="AA76" s="76">
        <f>STOA!H76</f>
        <v>239.71999999999997</v>
      </c>
      <c r="AB76" s="76">
        <f>-STOA!N76</f>
        <v>-86.47</v>
      </c>
      <c r="AC76">
        <f t="shared" si="3"/>
        <v>15.657034611406999</v>
      </c>
      <c r="AD76">
        <f t="shared" si="4"/>
        <v>1818.0353268642602</v>
      </c>
      <c r="AE76">
        <f>'IDT-1'!B76</f>
        <v>0</v>
      </c>
      <c r="AF76" s="25"/>
      <c r="AG76">
        <f t="shared" si="5"/>
        <v>1818.0353268642602</v>
      </c>
      <c r="AI76" s="35">
        <f>PXIL!H76</f>
        <v>0</v>
      </c>
      <c r="AJ76" s="35">
        <f>PXIL!N76</f>
        <v>0</v>
      </c>
      <c r="AK76" s="35">
        <f>RTM_IEX!H76</f>
        <v>31.34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143.15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16.629395395901849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1113.2591558868703</v>
      </c>
      <c r="P77" s="37">
        <v>58.92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18.670000000000002</v>
      </c>
      <c r="U77" s="38">
        <f>SUMPRODUCT(LTA!J77:AN77,LTA!J$102:AN$102,LTA!J$103:AN$103)</f>
        <v>69.64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148.22</v>
      </c>
      <c r="Z77" s="35">
        <f>IEX!N77</f>
        <v>0</v>
      </c>
      <c r="AA77" s="76">
        <f>STOA!H77</f>
        <v>239.71999999999997</v>
      </c>
      <c r="AB77" s="76">
        <f>-STOA!N77</f>
        <v>-86.47</v>
      </c>
      <c r="AC77">
        <f t="shared" si="3"/>
        <v>15.828026131902419</v>
      </c>
      <c r="AD77">
        <f t="shared" si="4"/>
        <v>1839.7863251508702</v>
      </c>
      <c r="AE77">
        <f>'IDT-1'!B77</f>
        <v>0</v>
      </c>
      <c r="AF77" s="25"/>
      <c r="AG77">
        <f t="shared" si="5"/>
        <v>1839.7863251508702</v>
      </c>
      <c r="AI77" s="35">
        <f>PXIL!H77</f>
        <v>0</v>
      </c>
      <c r="AJ77" s="35">
        <f>PXIL!N77</f>
        <v>0</v>
      </c>
      <c r="AK77" s="35">
        <f>RTM_IEX!H77</f>
        <v>102.47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125.43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16.629395395901849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1096.0834821330823</v>
      </c>
      <c r="P78" s="37">
        <v>58.92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19.329999999999998</v>
      </c>
      <c r="U78" s="38">
        <f>SUMPRODUCT(LTA!J78:AN78,LTA!J$102:AN$102,LTA!J$103:AN$103)</f>
        <v>69.44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136.43</v>
      </c>
      <c r="Z78" s="35">
        <f>IEX!N78</f>
        <v>0</v>
      </c>
      <c r="AA78" s="76">
        <f>STOA!H78</f>
        <v>239.71999999999997</v>
      </c>
      <c r="AB78" s="76">
        <f>-STOA!N78</f>
        <v>-86.47</v>
      </c>
      <c r="AC78">
        <f t="shared" si="3"/>
        <v>15.699593876622872</v>
      </c>
      <c r="AD78">
        <f t="shared" si="4"/>
        <v>1823.4490836523612</v>
      </c>
      <c r="AE78">
        <f>'IDT-1'!B78</f>
        <v>0</v>
      </c>
      <c r="AF78" s="25"/>
      <c r="AG78">
        <f t="shared" si="5"/>
        <v>1823.4490836523612</v>
      </c>
      <c r="AI78" s="35">
        <f>PXIL!H78</f>
        <v>0</v>
      </c>
      <c r="AJ78" s="35">
        <f>PXIL!N78</f>
        <v>0</v>
      </c>
      <c r="AK78" s="35">
        <f>RTM_IEX!H78</f>
        <v>120.38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119.56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16.629395395901849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1069.7934607849293</v>
      </c>
      <c r="P79" s="37">
        <v>58.92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20.66</v>
      </c>
      <c r="U79" s="38">
        <f>SUMPRODUCT(LTA!J79:AN79,LTA!J$102:AN$102,LTA!J$103:AN$103)</f>
        <v>69.239999999999995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268.07</v>
      </c>
      <c r="Z79" s="35">
        <f>IEX!N79</f>
        <v>0</v>
      </c>
      <c r="AA79" s="76">
        <f>STOA!H79</f>
        <v>239.81999999999996</v>
      </c>
      <c r="AB79" s="76">
        <f>-STOA!N79</f>
        <v>-86.47</v>
      </c>
      <c r="AC79">
        <f t="shared" si="3"/>
        <v>15.715895710107276</v>
      </c>
      <c r="AD79">
        <f t="shared" si="4"/>
        <v>1825.5227604707238</v>
      </c>
      <c r="AE79">
        <f>'IDT-1'!B79</f>
        <v>0</v>
      </c>
      <c r="AF79" s="25"/>
      <c r="AG79">
        <f t="shared" si="5"/>
        <v>1825.5227604707238</v>
      </c>
      <c r="AI79" s="35">
        <f>PXIL!H79</f>
        <v>0</v>
      </c>
      <c r="AJ79" s="35">
        <f>PXIL!N79</f>
        <v>0</v>
      </c>
      <c r="AK79" s="35">
        <f>RTM_IEX!H79</f>
        <v>135.44999999999999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16.629395395901849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1060.688551382824</v>
      </c>
      <c r="P80" s="37">
        <v>58.92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22.009999999999998</v>
      </c>
      <c r="U80" s="38">
        <f>SUMPRODUCT(LTA!J80:AN80,LTA!J$102:AN$102,LTA!J$103:AN$103)</f>
        <v>68.839999999999989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264.20999999999998</v>
      </c>
      <c r="Z80" s="35">
        <f>IEX!N80</f>
        <v>0</v>
      </c>
      <c r="AA80" s="76">
        <f>STOA!H80</f>
        <v>239.81999999999996</v>
      </c>
      <c r="AB80" s="76">
        <f>-STOA!N80</f>
        <v>-86.47</v>
      </c>
      <c r="AC80">
        <f t="shared" si="3"/>
        <v>15.634737416770855</v>
      </c>
      <c r="AD80">
        <f t="shared" si="4"/>
        <v>1815.1990093619549</v>
      </c>
      <c r="AE80">
        <f>'IDT-1'!B80</f>
        <v>0</v>
      </c>
      <c r="AF80" s="25"/>
      <c r="AG80">
        <f t="shared" si="5"/>
        <v>1815.1990093619549</v>
      </c>
      <c r="AI80" s="35">
        <f>PXIL!H80</f>
        <v>0</v>
      </c>
      <c r="AJ80" s="35">
        <f>PXIL!N80</f>
        <v>0</v>
      </c>
      <c r="AK80" s="35">
        <f>RTM_IEX!H80</f>
        <v>137.06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16.629395395901849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1035.6990960570693</v>
      </c>
      <c r="P81" s="37">
        <v>58.92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23.33</v>
      </c>
      <c r="U81" s="38">
        <f>SUMPRODUCT(LTA!J81:AN81,LTA!J$102:AN$102,LTA!J$103:AN$103)</f>
        <v>68.44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270.95</v>
      </c>
      <c r="Z81" s="35">
        <f>IEX!N81</f>
        <v>0</v>
      </c>
      <c r="AA81" s="76">
        <f>STOA!H81</f>
        <v>239.81999999999996</v>
      </c>
      <c r="AB81" s="76">
        <f>-STOA!N81</f>
        <v>-86.47</v>
      </c>
      <c r="AC81">
        <f t="shared" si="3"/>
        <v>15.404797665229967</v>
      </c>
      <c r="AD81">
        <f t="shared" si="4"/>
        <v>1785.9494937877412</v>
      </c>
      <c r="AE81">
        <f>'IDT-1'!B81</f>
        <v>0</v>
      </c>
      <c r="AF81" s="25"/>
      <c r="AG81">
        <f t="shared" si="5"/>
        <v>1785.9494937877412</v>
      </c>
      <c r="AI81" s="35">
        <f>PXIL!H81</f>
        <v>0</v>
      </c>
      <c r="AJ81" s="35">
        <f>PXIL!N81</f>
        <v>0</v>
      </c>
      <c r="AK81" s="35">
        <f>RTM_IEX!H81</f>
        <v>124.91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16.629395395901849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1009.7151119195779</v>
      </c>
      <c r="P82" s="37">
        <v>58.92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24.33</v>
      </c>
      <c r="U82" s="38">
        <f>SUMPRODUCT(LTA!J82:AN82,LTA!J$102:AN$102,LTA!J$103:AN$103)</f>
        <v>67.64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310.33999999999997</v>
      </c>
      <c r="Z82" s="35">
        <f>IEX!N82</f>
        <v>0</v>
      </c>
      <c r="AA82" s="76">
        <f>STOA!H82</f>
        <v>239.81999999999996</v>
      </c>
      <c r="AB82" s="76">
        <f>-STOA!N82</f>
        <v>-86.47</v>
      </c>
      <c r="AC82">
        <f t="shared" si="3"/>
        <v>15.241122588957536</v>
      </c>
      <c r="AD82">
        <f t="shared" si="4"/>
        <v>1765.129184726522</v>
      </c>
      <c r="AE82">
        <f>'IDT-1'!B82</f>
        <v>0</v>
      </c>
      <c r="AF82" s="25"/>
      <c r="AG82">
        <f t="shared" si="5"/>
        <v>1765.129184726522</v>
      </c>
      <c r="AI82" s="35">
        <f>PXIL!H82</f>
        <v>0</v>
      </c>
      <c r="AJ82" s="35">
        <f>PXIL!N82</f>
        <v>0</v>
      </c>
      <c r="AK82" s="35">
        <f>RTM_IEX!H82</f>
        <v>90.32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16.629395395901849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1008.5438103138389</v>
      </c>
      <c r="P83" s="37">
        <v>58.92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21.67</v>
      </c>
      <c r="U83" s="38">
        <f>SUMPRODUCT(LTA!J83:AN83,LTA!J$102:AN$102,LTA!J$103:AN$103)</f>
        <v>66.64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311.3</v>
      </c>
      <c r="Z83" s="35">
        <f>IEX!N83</f>
        <v>0</v>
      </c>
      <c r="AA83" s="76">
        <f>STOA!H83</f>
        <v>239.81999999999996</v>
      </c>
      <c r="AB83" s="76">
        <f>-STOA!N83</f>
        <v>-86.47</v>
      </c>
      <c r="AC83">
        <f t="shared" si="3"/>
        <v>15.338300436432773</v>
      </c>
      <c r="AD83">
        <f t="shared" si="4"/>
        <v>1777.4907052733081</v>
      </c>
      <c r="AE83">
        <f>'IDT-1'!B83</f>
        <v>0</v>
      </c>
      <c r="AF83" s="25"/>
      <c r="AG83">
        <f t="shared" si="5"/>
        <v>1777.4907052733081</v>
      </c>
      <c r="AI83" s="35">
        <f>PXIL!H83</f>
        <v>0</v>
      </c>
      <c r="AJ83" s="35">
        <f>PXIL!N83</f>
        <v>0</v>
      </c>
      <c r="AK83" s="35">
        <f>RTM_IEX!H83</f>
        <v>106.65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16.629395395901849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1006.2159389370273</v>
      </c>
      <c r="P84" s="37">
        <v>58.92</v>
      </c>
      <c r="Q84" s="37">
        <v>38.07</v>
      </c>
      <c r="R84" s="39">
        <v>0</v>
      </c>
      <c r="S84" s="39">
        <v>0</v>
      </c>
      <c r="T84" s="38">
        <f>SUMPRODUCT(LTA!J84:AN84,LTA!J$101:AN$101,LTA!J$103:AN$103)</f>
        <v>21.67</v>
      </c>
      <c r="U84" s="38">
        <f>SUMPRODUCT(LTA!J84:AN84,LTA!J$102:AN$102,LTA!J$103:AN$103)</f>
        <v>65.839999999999989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300.73</v>
      </c>
      <c r="Z84" s="35">
        <f>IEX!N84</f>
        <v>0</v>
      </c>
      <c r="AA84" s="76">
        <f>STOA!H84</f>
        <v>239.81999999999996</v>
      </c>
      <c r="AB84" s="76">
        <f>-STOA!N84</f>
        <v>-86.47</v>
      </c>
      <c r="AC84">
        <f t="shared" si="3"/>
        <v>15.261487039693641</v>
      </c>
      <c r="AD84">
        <f t="shared" si="4"/>
        <v>1767.7196472932353</v>
      </c>
      <c r="AE84">
        <f>'IDT-1'!B84</f>
        <v>0</v>
      </c>
      <c r="AF84" s="25"/>
      <c r="AG84">
        <f t="shared" si="5"/>
        <v>1767.7196472932353</v>
      </c>
      <c r="AI84" s="35">
        <f>PXIL!H84</f>
        <v>0</v>
      </c>
      <c r="AJ84" s="35">
        <f>PXIL!N84</f>
        <v>0</v>
      </c>
      <c r="AK84" s="35">
        <f>RTM_IEX!H84</f>
        <v>110.5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16.629395395901849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988.89280121266791</v>
      </c>
      <c r="P85" s="37">
        <v>58.92</v>
      </c>
      <c r="Q85" s="37">
        <v>38.07</v>
      </c>
      <c r="R85" s="39">
        <v>0</v>
      </c>
      <c r="S85" s="39">
        <v>0</v>
      </c>
      <c r="T85" s="38">
        <f>SUMPRODUCT(LTA!J85:AN85,LTA!J$101:AN$101,LTA!J$103:AN$103)</f>
        <v>21.67</v>
      </c>
      <c r="U85" s="38">
        <f>SUMPRODUCT(LTA!J85:AN85,LTA!J$102:AN$102,LTA!J$103:AN$103)</f>
        <v>65.44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283.43</v>
      </c>
      <c r="Z85" s="35">
        <f>IEX!N85</f>
        <v>0</v>
      </c>
      <c r="AA85" s="76">
        <f>STOA!H85</f>
        <v>239.81999999999996</v>
      </c>
      <c r="AB85" s="76">
        <f>-STOA!N85</f>
        <v>-86.47</v>
      </c>
      <c r="AC85">
        <f t="shared" si="3"/>
        <v>15.08565056544364</v>
      </c>
      <c r="AD85">
        <f t="shared" si="4"/>
        <v>1745.3523460431263</v>
      </c>
      <c r="AE85">
        <f>'IDT-1'!B85</f>
        <v>0</v>
      </c>
      <c r="AF85" s="25"/>
      <c r="AG85">
        <f t="shared" si="5"/>
        <v>1745.3523460431263</v>
      </c>
      <c r="AI85" s="35">
        <f>PXIL!H85</f>
        <v>0</v>
      </c>
      <c r="AJ85" s="35">
        <f>PXIL!N85</f>
        <v>0</v>
      </c>
      <c r="AK85" s="35">
        <f>RTM_IEX!H85</f>
        <v>122.98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16.629395395901849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984.33838772894194</v>
      </c>
      <c r="P86" s="37">
        <v>58.92</v>
      </c>
      <c r="Q86" s="37">
        <v>38.07</v>
      </c>
      <c r="R86" s="39">
        <v>0</v>
      </c>
      <c r="S86" s="39">
        <v>0</v>
      </c>
      <c r="T86" s="38">
        <f>SUMPRODUCT(LTA!J86:AN86,LTA!J$101:AN$101,LTA!J$103:AN$103)</f>
        <v>21.67</v>
      </c>
      <c r="U86" s="38">
        <f>SUMPRODUCT(LTA!J86:AN86,LTA!J$102:AN$102,LTA!J$103:AN$103)</f>
        <v>65.039999999999992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277.76</v>
      </c>
      <c r="Z86" s="35">
        <f>IEX!N86</f>
        <v>0</v>
      </c>
      <c r="AA86" s="76">
        <f>STOA!H86</f>
        <v>239.81999999999996</v>
      </c>
      <c r="AB86" s="76">
        <f>-STOA!N86</f>
        <v>-86.47</v>
      </c>
      <c r="AC86">
        <f t="shared" si="3"/>
        <v>14.995292140270575</v>
      </c>
      <c r="AD86">
        <f t="shared" si="4"/>
        <v>1733.8582909845732</v>
      </c>
      <c r="AE86">
        <f>'IDT-1'!B86</f>
        <v>0</v>
      </c>
      <c r="AF86" s="25"/>
      <c r="AG86">
        <f t="shared" si="5"/>
        <v>1733.8582909845732</v>
      </c>
      <c r="AI86" s="35">
        <f>PXIL!H86</f>
        <v>0</v>
      </c>
      <c r="AJ86" s="35">
        <f>PXIL!N86</f>
        <v>0</v>
      </c>
      <c r="AK86" s="35">
        <f>RTM_IEX!H86</f>
        <v>122.02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16.629395395901849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934.5824004177822</v>
      </c>
      <c r="P87" s="37">
        <v>58.92</v>
      </c>
      <c r="Q87" s="37">
        <v>38.07</v>
      </c>
      <c r="R87" s="39">
        <v>0</v>
      </c>
      <c r="S87" s="39">
        <v>0</v>
      </c>
      <c r="T87" s="38">
        <f>SUMPRODUCT(LTA!J87:AN87,LTA!J$101:AN$101,LTA!J$103:AN$103)</f>
        <v>21.67</v>
      </c>
      <c r="U87" s="38">
        <f>SUMPRODUCT(LTA!J87:AN87,LTA!J$102:AN$102,LTA!J$103:AN$103)</f>
        <v>64.83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477.52</v>
      </c>
      <c r="Z87" s="35">
        <f>IEX!N87</f>
        <v>0</v>
      </c>
      <c r="AA87" s="76">
        <f>STOA!H87</f>
        <v>239.81999999999996</v>
      </c>
      <c r="AB87" s="76">
        <f>-STOA!N87</f>
        <v>-86.47</v>
      </c>
      <c r="AC87">
        <f t="shared" si="3"/>
        <v>15.447768987721657</v>
      </c>
      <c r="AD87">
        <f t="shared" si="4"/>
        <v>1731.1798268259622</v>
      </c>
      <c r="AE87">
        <f>'IDT-1'!B87</f>
        <v>0</v>
      </c>
      <c r="AF87" s="25"/>
      <c r="AG87">
        <f t="shared" si="5"/>
        <v>1731.1798268259622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-30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16.629395395901849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928.67629494110872</v>
      </c>
      <c r="P88" s="37">
        <v>58.92</v>
      </c>
      <c r="Q88" s="37">
        <v>38.07</v>
      </c>
      <c r="R88" s="39">
        <v>0</v>
      </c>
      <c r="S88" s="39">
        <v>0</v>
      </c>
      <c r="T88" s="38">
        <f>SUMPRODUCT(LTA!J88:AN88,LTA!J$101:AN$101,LTA!J$103:AN$103)</f>
        <v>21.67</v>
      </c>
      <c r="U88" s="38">
        <f>SUMPRODUCT(LTA!J88:AN88,LTA!J$102:AN$102,LTA!J$103:AN$103)</f>
        <v>64.83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243.47</v>
      </c>
      <c r="Z88" s="35">
        <f>IEX!N88</f>
        <v>0</v>
      </c>
      <c r="AA88" s="76">
        <f>STOA!H88</f>
        <v>239.81999999999996</v>
      </c>
      <c r="AB88" s="76">
        <f>-STOA!N88</f>
        <v>-86.47</v>
      </c>
      <c r="AC88">
        <f t="shared" si="3"/>
        <v>14.756673816525476</v>
      </c>
      <c r="AD88">
        <f t="shared" si="4"/>
        <v>1703.5048165204848</v>
      </c>
      <c r="AE88">
        <f>'IDT-1'!B88</f>
        <v>0</v>
      </c>
      <c r="AF88" s="25"/>
      <c r="AG88">
        <f t="shared" si="5"/>
        <v>1703.5048165204848</v>
      </c>
      <c r="AI88" s="35">
        <f>PXIL!H88</f>
        <v>0</v>
      </c>
      <c r="AJ88" s="35">
        <f>PXIL!N88</f>
        <v>0</v>
      </c>
      <c r="AK88" s="35">
        <f>RTM_IEX!H88</f>
        <v>181.59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16.629395395901849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898.38748766190804</v>
      </c>
      <c r="P89" s="37">
        <v>58.92</v>
      </c>
      <c r="Q89" s="37">
        <v>38.07</v>
      </c>
      <c r="R89" s="39">
        <v>0</v>
      </c>
      <c r="S89" s="39">
        <v>0</v>
      </c>
      <c r="T89" s="38">
        <f>SUMPRODUCT(LTA!J89:AN89,LTA!J$101:AN$101,LTA!J$103:AN$103)</f>
        <v>21.67</v>
      </c>
      <c r="U89" s="38">
        <f>SUMPRODUCT(LTA!J89:AN89,LTA!J$102:AN$102,LTA!J$103:AN$103)</f>
        <v>64.63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382.88</v>
      </c>
      <c r="Z89" s="35">
        <f>IEX!N89</f>
        <v>0</v>
      </c>
      <c r="AA89" s="76">
        <f>STOA!H89</f>
        <v>239.81999999999996</v>
      </c>
      <c r="AB89" s="76">
        <f>-STOA!N89</f>
        <v>-86.47</v>
      </c>
      <c r="AC89">
        <f t="shared" si="3"/>
        <v>14.684455119747712</v>
      </c>
      <c r="AD89">
        <f t="shared" si="4"/>
        <v>1694.3182279380624</v>
      </c>
      <c r="AE89">
        <f>'IDT-1'!B89</f>
        <v>0</v>
      </c>
      <c r="AF89" s="25"/>
      <c r="AG89">
        <f t="shared" si="5"/>
        <v>1694.3182279380624</v>
      </c>
      <c r="AI89" s="35">
        <f>PXIL!H89</f>
        <v>0</v>
      </c>
      <c r="AJ89" s="35">
        <f>PXIL!N89</f>
        <v>0</v>
      </c>
      <c r="AK89" s="35">
        <f>RTM_IEX!H89</f>
        <v>63.41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16.629395395901849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889.64701894598034</v>
      </c>
      <c r="P90" s="37">
        <v>58.92</v>
      </c>
      <c r="Q90" s="37">
        <v>38.07</v>
      </c>
      <c r="R90" s="39">
        <v>0</v>
      </c>
      <c r="S90" s="39">
        <v>0</v>
      </c>
      <c r="T90" s="38">
        <f>SUMPRODUCT(LTA!J90:AN90,LTA!J$101:AN$101,LTA!J$103:AN$103)</f>
        <v>21.67</v>
      </c>
      <c r="U90" s="38">
        <f>SUMPRODUCT(LTA!J90:AN90,LTA!J$102:AN$102,LTA!J$103:AN$103)</f>
        <v>64.63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213.58</v>
      </c>
      <c r="Z90" s="35">
        <f>IEX!N90</f>
        <v>0</v>
      </c>
      <c r="AA90" s="76">
        <f>STOA!H90</f>
        <v>239.81999999999996</v>
      </c>
      <c r="AB90" s="76">
        <f>-STOA!N90</f>
        <v>-86.47</v>
      </c>
      <c r="AC90">
        <f t="shared" si="3"/>
        <v>14.412387463763475</v>
      </c>
      <c r="AD90">
        <f t="shared" si="4"/>
        <v>1659.7098268781185</v>
      </c>
      <c r="AE90">
        <f>'IDT-1'!B90</f>
        <v>0</v>
      </c>
      <c r="AF90" s="25"/>
      <c r="AG90">
        <f t="shared" si="5"/>
        <v>1659.7098268781185</v>
      </c>
      <c r="AI90" s="35">
        <f>PXIL!H90</f>
        <v>0</v>
      </c>
      <c r="AJ90" s="35">
        <f>PXIL!N90</f>
        <v>0</v>
      </c>
      <c r="AK90" s="35">
        <f>RTM_IEX!H90</f>
        <v>206.57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16.629395395901849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846.03239122858906</v>
      </c>
      <c r="P91" s="37">
        <v>58.92</v>
      </c>
      <c r="Q91" s="37">
        <v>38.07</v>
      </c>
      <c r="R91" s="39">
        <v>0</v>
      </c>
      <c r="S91" s="39">
        <v>0</v>
      </c>
      <c r="T91" s="38">
        <f>SUMPRODUCT(LTA!J91:AN91,LTA!J$101:AN$101,LTA!J$103:AN$103)</f>
        <v>21.67</v>
      </c>
      <c r="U91" s="38">
        <f>SUMPRODUCT(LTA!J91:AN91,LTA!J$102:AN$102,LTA!J$103:AN$103)</f>
        <v>64.63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362.22</v>
      </c>
      <c r="Z91" s="35">
        <f>IEX!N91</f>
        <v>0</v>
      </c>
      <c r="AA91" s="76">
        <f>STOA!H91</f>
        <v>239.71999999999997</v>
      </c>
      <c r="AB91" s="76">
        <f>-STOA!N91</f>
        <v>-86.47</v>
      </c>
      <c r="AC91">
        <f t="shared" si="3"/>
        <v>14.054253367567823</v>
      </c>
      <c r="AD91">
        <f t="shared" si="4"/>
        <v>1614.1533332569231</v>
      </c>
      <c r="AE91">
        <f>'IDT-1'!B91</f>
        <v>0</v>
      </c>
      <c r="AF91" s="25"/>
      <c r="AG91">
        <f t="shared" si="5"/>
        <v>1614.1533332569231</v>
      </c>
      <c r="AI91" s="35">
        <f>PXIL!H91</f>
        <v>0</v>
      </c>
      <c r="AJ91" s="35">
        <f>PXIL!N91</f>
        <v>0</v>
      </c>
      <c r="AK91" s="35">
        <f>RTM_IEX!H91</f>
        <v>55.73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16.209395276407992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823.94239122858903</v>
      </c>
      <c r="P92" s="37">
        <v>58.92</v>
      </c>
      <c r="Q92" s="37">
        <v>38.07</v>
      </c>
      <c r="R92" s="39">
        <v>0</v>
      </c>
      <c r="S92" s="39">
        <v>0</v>
      </c>
      <c r="T92" s="38">
        <f>SUMPRODUCT(LTA!J92:AN92,LTA!J$101:AN$101,LTA!J$103:AN$103)</f>
        <v>21.67</v>
      </c>
      <c r="U92" s="38">
        <f>SUMPRODUCT(LTA!J92:AN92,LTA!J$102:AN$102,LTA!J$103:AN$103)</f>
        <v>64.83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307.45999999999998</v>
      </c>
      <c r="Z92" s="35">
        <f>IEX!N92</f>
        <v>0</v>
      </c>
      <c r="AA92" s="76">
        <f>STOA!H92</f>
        <v>239.71999999999997</v>
      </c>
      <c r="AB92" s="76">
        <f>-STOA!N92</f>
        <v>-86.47</v>
      </c>
      <c r="AC92">
        <f t="shared" si="3"/>
        <v>13.565505366635771</v>
      </c>
      <c r="AD92">
        <f t="shared" si="4"/>
        <v>1551.9820811383613</v>
      </c>
      <c r="AE92">
        <f>'IDT-1'!B92</f>
        <v>0</v>
      </c>
      <c r="AF92" s="25"/>
      <c r="AG92">
        <f t="shared" si="5"/>
        <v>1551.9820811383613</v>
      </c>
      <c r="AI92" s="35">
        <f>PXIL!H92</f>
        <v>0</v>
      </c>
      <c r="AJ92" s="35">
        <f>PXIL!N92</f>
        <v>0</v>
      </c>
      <c r="AK92" s="35">
        <f>RTM_IEX!H92</f>
        <v>70.14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16.209395276407992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824.02462764163249</v>
      </c>
      <c r="P93" s="37">
        <v>58.92</v>
      </c>
      <c r="Q93" s="37">
        <v>38.07</v>
      </c>
      <c r="R93" s="39">
        <v>0</v>
      </c>
      <c r="S93" s="39">
        <v>0</v>
      </c>
      <c r="T93" s="38">
        <f>SUMPRODUCT(LTA!J93:AN93,LTA!J$101:AN$101,LTA!J$103:AN$103)</f>
        <v>21.67</v>
      </c>
      <c r="U93" s="38">
        <f>SUMPRODUCT(LTA!J93:AN93,LTA!J$102:AN$102,LTA!J$103:AN$103)</f>
        <v>67.23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239.24</v>
      </c>
      <c r="Z93" s="35">
        <f>IEX!N93</f>
        <v>0</v>
      </c>
      <c r="AA93" s="76">
        <f>STOA!H93</f>
        <v>239.71999999999997</v>
      </c>
      <c r="AB93" s="76">
        <f>-STOA!N93</f>
        <v>-86.47</v>
      </c>
      <c r="AC93">
        <f t="shared" si="3"/>
        <v>13.08270281065751</v>
      </c>
      <c r="AD93">
        <f t="shared" si="4"/>
        <v>1490.5671201073828</v>
      </c>
      <c r="AE93">
        <f>'IDT-1'!B93</f>
        <v>0</v>
      </c>
      <c r="AF93" s="25"/>
      <c r="AG93">
        <f t="shared" si="5"/>
        <v>1490.5671201073828</v>
      </c>
      <c r="AI93" s="35">
        <f>PXIL!H93</f>
        <v>0</v>
      </c>
      <c r="AJ93" s="35">
        <f>PXIL!N93</f>
        <v>0</v>
      </c>
      <c r="AK93" s="35">
        <f>RTM_IEX!H93</f>
        <v>73.98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16.209395276407992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813.66166732417219</v>
      </c>
      <c r="P94" s="37">
        <v>58.92</v>
      </c>
      <c r="Q94" s="37">
        <v>38.07</v>
      </c>
      <c r="R94" s="39">
        <v>0</v>
      </c>
      <c r="S94" s="39">
        <v>0</v>
      </c>
      <c r="T94" s="38">
        <f>SUMPRODUCT(LTA!J94:AN94,LTA!J$101:AN$101,LTA!J$103:AN$103)</f>
        <v>21.67</v>
      </c>
      <c r="U94" s="38">
        <f>SUMPRODUCT(LTA!J94:AN94,LTA!J$102:AN$102,LTA!J$103:AN$103)</f>
        <v>67.23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220.02</v>
      </c>
      <c r="Z94" s="35">
        <f>IEX!N94</f>
        <v>0</v>
      </c>
      <c r="AA94" s="76">
        <f>STOA!H94</f>
        <v>239.71999999999997</v>
      </c>
      <c r="AB94" s="76">
        <f>-STOA!N94</f>
        <v>-86.47</v>
      </c>
      <c r="AC94">
        <f t="shared" si="3"/>
        <v>12.657111720181319</v>
      </c>
      <c r="AD94">
        <f t="shared" si="4"/>
        <v>1436.4297508803988</v>
      </c>
      <c r="AE94">
        <f>'IDT-1'!B94</f>
        <v>0</v>
      </c>
      <c r="AF94" s="25"/>
      <c r="AG94">
        <f t="shared" si="5"/>
        <v>1436.4297508803988</v>
      </c>
      <c r="AI94" s="35">
        <f>PXIL!H94</f>
        <v>0</v>
      </c>
      <c r="AJ94" s="35">
        <f>PXIL!N94</f>
        <v>0</v>
      </c>
      <c r="AK94" s="35">
        <f>RTM_IEX!H94</f>
        <v>49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16.209395276407992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811.23716732417222</v>
      </c>
      <c r="P95" s="37">
        <v>58.92</v>
      </c>
      <c r="Q95" s="37">
        <v>38.07</v>
      </c>
      <c r="R95" s="39">
        <v>0</v>
      </c>
      <c r="S95" s="39">
        <v>0</v>
      </c>
      <c r="T95" s="38">
        <f>SUMPRODUCT(LTA!J95:AN95,LTA!J$101:AN$101,LTA!J$103:AN$103)</f>
        <v>23.009999999999998</v>
      </c>
      <c r="U95" s="38">
        <f>SUMPRODUCT(LTA!J95:AN95,LTA!J$102:AN$102,LTA!J$103:AN$103)</f>
        <v>67.23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138.35</v>
      </c>
      <c r="Z95" s="35">
        <f>IEX!N95</f>
        <v>0</v>
      </c>
      <c r="AA95" s="76">
        <f>STOA!H95</f>
        <v>239.71999999999997</v>
      </c>
      <c r="AB95" s="76">
        <f>-STOA!N95</f>
        <v>-86.47</v>
      </c>
      <c r="AC95">
        <f t="shared" si="3"/>
        <v>12.22144662018132</v>
      </c>
      <c r="AD95">
        <f t="shared" si="4"/>
        <v>1381.010915980399</v>
      </c>
      <c r="AE95">
        <f>'IDT-1'!B95</f>
        <v>0</v>
      </c>
      <c r="AF95" s="25"/>
      <c r="AG95">
        <f t="shared" si="5"/>
        <v>1381.010915980399</v>
      </c>
      <c r="AI95" s="35">
        <f>PXIL!H95</f>
        <v>0</v>
      </c>
      <c r="AJ95" s="35">
        <f>PXIL!N95</f>
        <v>0</v>
      </c>
      <c r="AK95" s="35">
        <f>RTM_IEX!H95</f>
        <v>75.900000000000006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16.209395276407992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811.23716732417222</v>
      </c>
      <c r="P96" s="37">
        <v>58.92</v>
      </c>
      <c r="Q96" s="37">
        <v>38.07</v>
      </c>
      <c r="R96" s="39">
        <v>0</v>
      </c>
      <c r="S96" s="39">
        <v>0</v>
      </c>
      <c r="T96" s="38">
        <f>SUMPRODUCT(LTA!J96:AN96,LTA!J$101:AN$101,LTA!J$103:AN$103)</f>
        <v>23.33</v>
      </c>
      <c r="U96" s="38">
        <f>SUMPRODUCT(LTA!J96:AN96,LTA!J$102:AN$102,LTA!J$103:AN$103)</f>
        <v>67.03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75.900000000000006</v>
      </c>
      <c r="Z96" s="35">
        <f>IEX!N96</f>
        <v>0</v>
      </c>
      <c r="AA96" s="76">
        <f>STOA!H96</f>
        <v>239.71999999999997</v>
      </c>
      <c r="AB96" s="76">
        <f>-STOA!N96</f>
        <v>-86.47</v>
      </c>
      <c r="AC96">
        <f t="shared" si="3"/>
        <v>11.727784620181321</v>
      </c>
      <c r="AD96">
        <f t="shared" si="4"/>
        <v>1318.2145779803991</v>
      </c>
      <c r="AE96">
        <f>'IDT-1'!B96</f>
        <v>0</v>
      </c>
      <c r="AF96" s="25"/>
      <c r="AG96">
        <f t="shared" si="5"/>
        <v>1318.2145779803991</v>
      </c>
      <c r="AI96" s="35">
        <f>PXIL!H96</f>
        <v>0</v>
      </c>
      <c r="AJ96" s="35">
        <f>PXIL!N96</f>
        <v>0</v>
      </c>
      <c r="AK96" s="35">
        <f>RTM_IEX!H96</f>
        <v>74.94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9.5955999999999992</v>
      </c>
      <c r="E97">
        <f>GT_NG!P97</f>
        <v>16.209395276407992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810.58272801257806</v>
      </c>
      <c r="P97" s="37">
        <v>58.92</v>
      </c>
      <c r="Q97" s="37">
        <v>38.07</v>
      </c>
      <c r="R97" s="39">
        <v>0</v>
      </c>
      <c r="S97" s="39">
        <v>0</v>
      </c>
      <c r="T97" s="38">
        <f>SUMPRODUCT(LTA!J97:AN97,LTA!J$101:AN$101,LTA!J$103:AN$103)</f>
        <v>23.67</v>
      </c>
      <c r="U97" s="38">
        <f>SUMPRODUCT(LTA!J97:AN97,LTA!J$102:AN$102,LTA!J$103:AN$103)</f>
        <v>66.63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24.02</v>
      </c>
      <c r="Z97" s="35">
        <f>IEX!N97</f>
        <v>0</v>
      </c>
      <c r="AA97" s="76">
        <f>STOA!H97</f>
        <v>239.71999999999997</v>
      </c>
      <c r="AB97" s="76">
        <f>-STOA!N97</f>
        <v>-86.47</v>
      </c>
      <c r="AC97">
        <f t="shared" si="3"/>
        <v>11.238766433550884</v>
      </c>
      <c r="AD97">
        <f t="shared" si="4"/>
        <v>1256.0089568554351</v>
      </c>
      <c r="AE97">
        <f>'IDT-1'!B97</f>
        <v>0</v>
      </c>
      <c r="AF97" s="25"/>
      <c r="AG97">
        <f t="shared" si="5"/>
        <v>1256.0089568554351</v>
      </c>
      <c r="AI97" s="35">
        <f>PXIL!H97</f>
        <v>0</v>
      </c>
      <c r="AJ97" s="35">
        <f>PXIL!N97</f>
        <v>0</v>
      </c>
      <c r="AK97" s="35">
        <f>RTM_IEX!H97</f>
        <v>66.3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9.5955999999999992</v>
      </c>
      <c r="E98">
        <f>GT_NG!P98</f>
        <v>16.209395276407992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762.5427280125781</v>
      </c>
      <c r="P98" s="37">
        <v>58.92</v>
      </c>
      <c r="Q98" s="37">
        <v>38.07</v>
      </c>
      <c r="R98" s="39">
        <v>0</v>
      </c>
      <c r="S98" s="39">
        <v>0</v>
      </c>
      <c r="T98" s="38">
        <f>SUMPRODUCT(LTA!J98:AN98,LTA!J$101:AN$101,LTA!J$103:AN$103)</f>
        <v>23.67</v>
      </c>
      <c r="U98" s="38">
        <f>SUMPRODUCT(LTA!J98:AN98,LTA!J$102:AN$102,LTA!J$103:AN$103)</f>
        <v>66.23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239.71999999999997</v>
      </c>
      <c r="AB98" s="76">
        <f>-STOA!N98</f>
        <v>-86.47</v>
      </c>
      <c r="AC98">
        <f t="shared" si="3"/>
        <v>10.800952433550885</v>
      </c>
      <c r="AD98">
        <f t="shared" si="4"/>
        <v>1200.3167708554349</v>
      </c>
      <c r="AE98">
        <f>'IDT-1'!B98</f>
        <v>0</v>
      </c>
      <c r="AF98" s="25"/>
      <c r="AG98">
        <f t="shared" si="5"/>
        <v>1200.3167708554349</v>
      </c>
      <c r="AI98" s="35">
        <f>PXIL!H98</f>
        <v>0</v>
      </c>
      <c r="AJ98" s="35">
        <f>PXIL!N98</f>
        <v>0</v>
      </c>
      <c r="AK98" s="35">
        <f>RTM_IEX!H98</f>
        <v>82.63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0.25073719999999977</v>
      </c>
      <c r="E99">
        <f t="shared" si="6"/>
        <v>0.39009666894470973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20.318954086135474</v>
      </c>
      <c r="P99" s="37">
        <f t="shared" si="6"/>
        <v>1.2635858201576722</v>
      </c>
      <c r="Q99" s="37">
        <f t="shared" si="6"/>
        <v>0.85378000000000109</v>
      </c>
      <c r="R99" s="39">
        <f t="shared" si="6"/>
        <v>0.40790514439661713</v>
      </c>
      <c r="S99" s="39">
        <f t="shared" si="6"/>
        <v>0</v>
      </c>
      <c r="T99" s="38">
        <f t="shared" si="6"/>
        <v>3.8769025000000004</v>
      </c>
      <c r="U99" s="38">
        <f t="shared" si="6"/>
        <v>1.7742124999999993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2.4414949999999997</v>
      </c>
      <c r="Z99" s="35">
        <f t="shared" si="6"/>
        <v>-1.2502500000000001</v>
      </c>
      <c r="AA99" s="76">
        <f t="shared" si="6"/>
        <v>5.7559800000000054</v>
      </c>
      <c r="AB99" s="76">
        <f t="shared" si="6"/>
        <v>-0.51882000000000006</v>
      </c>
      <c r="AC99">
        <f t="shared" si="6"/>
        <v>0.31996713118300585</v>
      </c>
      <c r="AD99">
        <f t="shared" si="6"/>
        <v>36.185639288451469</v>
      </c>
      <c r="AE99">
        <f t="shared" si="6"/>
        <v>0.23720149999999998</v>
      </c>
      <c r="AG99">
        <f t="shared" si="6"/>
        <v>36.422840788451474</v>
      </c>
      <c r="AI99">
        <f t="shared" si="6"/>
        <v>0</v>
      </c>
      <c r="AJ99">
        <f t="shared" si="6"/>
        <v>0</v>
      </c>
      <c r="AK99">
        <f t="shared" si="6"/>
        <v>0.9055525000000002</v>
      </c>
      <c r="AL99">
        <f t="shared" si="6"/>
        <v>-0.48</v>
      </c>
      <c r="AM99">
        <f t="shared" si="6"/>
        <v>0</v>
      </c>
      <c r="AN99">
        <f t="shared" si="6"/>
        <v>0</v>
      </c>
      <c r="AO99">
        <f t="shared" si="6"/>
        <v>0.51547500000000002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45659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5.4825499999999998</v>
      </c>
      <c r="E3">
        <f>GT_NG!Q3</f>
        <v>8.8760965481443019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648.85376907845796</v>
      </c>
      <c r="P3" s="37">
        <v>17.298187342833195</v>
      </c>
      <c r="Q3" s="37">
        <v>11.53</v>
      </c>
      <c r="R3" s="39">
        <v>0</v>
      </c>
      <c r="S3" s="39">
        <v>0</v>
      </c>
      <c r="T3" s="38">
        <f>SUMPRODUCT(LTA!J3:AN3,LTA!J$101:AN$101,LTA!J$104:AN$104)</f>
        <v>29.33</v>
      </c>
      <c r="U3" s="38">
        <f>SUMPRODUCT(LTA!J3:AN3,LTA!J$102:AN$102,LTA!J$104:AN$104)</f>
        <v>67.84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-327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8.7264937815732075</v>
      </c>
      <c r="AD3">
        <f>SUM(B3:AB3,AI3:AV3)-AC3</f>
        <v>453.48410918786232</v>
      </c>
      <c r="AE3">
        <f>'IDT-1'!C3</f>
        <v>0</v>
      </c>
      <c r="AF3" s="25"/>
      <c r="AG3">
        <f>SUM(AD3:AF3)</f>
        <v>453.48410918786232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5.4825499999999998</v>
      </c>
      <c r="E4">
        <f>GT_NG!Q4</f>
        <v>8.8760965481443019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648.85206241179128</v>
      </c>
      <c r="P4" s="37">
        <v>17.298187342833195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27</v>
      </c>
      <c r="U4" s="38">
        <f>SUMPRODUCT(LTA!J4:AN4,LTA!J$102:AN$102,LTA!J$104:AN$104)</f>
        <v>67.510000000000005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-342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8.8236522438122709</v>
      </c>
      <c r="AD4">
        <f t="shared" ref="AD4:AD67" si="1">SUM(B4:AB4,AI4:AV4)-AC4</f>
        <v>435.72524405895649</v>
      </c>
      <c r="AE4">
        <f>'IDT-1'!C4</f>
        <v>0</v>
      </c>
      <c r="AF4" s="25"/>
      <c r="AG4">
        <f t="shared" ref="AG4:AG67" si="2">SUM(AD4:AF4)</f>
        <v>435.72524405895649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5.4825499999999998</v>
      </c>
      <c r="E5">
        <f>GT_NG!Q5</f>
        <v>8.8760965481443019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651.54115415150409</v>
      </c>
      <c r="P5" s="37">
        <v>17.298187342833195</v>
      </c>
      <c r="Q5" s="37">
        <v>11.53</v>
      </c>
      <c r="R5" s="39">
        <v>0</v>
      </c>
      <c r="S5" s="39">
        <v>0</v>
      </c>
      <c r="T5" s="38">
        <f>SUMPRODUCT(LTA!J5:AN5,LTA!J$101:AN$101,LTA!J$104:AN$104)</f>
        <v>24.67</v>
      </c>
      <c r="U5" s="38">
        <f>SUMPRODUCT(LTA!J5:AN5,LTA!J$102:AN$102,LTA!J$104:AN$104)</f>
        <v>67.010000000000005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-352</v>
      </c>
      <c r="AA5" s="76">
        <f>STOA!I5</f>
        <v>0</v>
      </c>
      <c r="AB5" s="76">
        <f>-STOA!O5</f>
        <v>0</v>
      </c>
      <c r="AC5">
        <f t="shared" si="0"/>
        <v>8.9011663422080751</v>
      </c>
      <c r="AD5">
        <f t="shared" si="1"/>
        <v>425.50682170027346</v>
      </c>
      <c r="AE5">
        <f>'IDT-1'!C5</f>
        <v>0</v>
      </c>
      <c r="AF5" s="25"/>
      <c r="AG5">
        <f t="shared" si="2"/>
        <v>425.50682170027346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5.4825499999999998</v>
      </c>
      <c r="E6">
        <f>GT_NG!Q6</f>
        <v>8.8760965481443019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651.54115415150409</v>
      </c>
      <c r="P6" s="37">
        <v>17.298187342833195</v>
      </c>
      <c r="Q6" s="37">
        <v>11.53</v>
      </c>
      <c r="R6" s="39">
        <v>0</v>
      </c>
      <c r="S6" s="39">
        <v>0</v>
      </c>
      <c r="T6" s="38">
        <f>SUMPRODUCT(LTA!J6:AN6,LTA!J$101:AN$101,LTA!J$104:AN$104)</f>
        <v>22.67</v>
      </c>
      <c r="U6" s="38">
        <f>SUMPRODUCT(LTA!J6:AN6,LTA!J$102:AN$102,LTA!J$104:AN$104)</f>
        <v>66.510000000000005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-372</v>
      </c>
      <c r="AA6" s="76">
        <f>STOA!I6</f>
        <v>0</v>
      </c>
      <c r="AB6" s="76">
        <f>-STOA!O6</f>
        <v>0</v>
      </c>
      <c r="AC6">
        <f t="shared" si="0"/>
        <v>9.0763327078601606</v>
      </c>
      <c r="AD6">
        <f t="shared" si="1"/>
        <v>407.63165533462137</v>
      </c>
      <c r="AE6">
        <f>'IDT-1'!C6</f>
        <v>0</v>
      </c>
      <c r="AF6" s="25"/>
      <c r="AG6">
        <f t="shared" si="2"/>
        <v>407.63165533462137</v>
      </c>
      <c r="AI6" s="35">
        <f>PXIL!I6</f>
        <v>0</v>
      </c>
      <c r="AJ6" s="35">
        <f>PXIL!O6</f>
        <v>0</v>
      </c>
      <c r="AK6" s="35">
        <f>RTM_IEX!I6</f>
        <v>4.8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5.4825499999999998</v>
      </c>
      <c r="E7">
        <f>GT_NG!Q7</f>
        <v>8.8760965481443019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652.13722282563742</v>
      </c>
      <c r="P7" s="37">
        <v>17.292646968769137</v>
      </c>
      <c r="Q7" s="37">
        <v>15.09</v>
      </c>
      <c r="R7" s="39">
        <v>0</v>
      </c>
      <c r="S7" s="39">
        <v>0</v>
      </c>
      <c r="T7" s="38">
        <f>SUMPRODUCT(LTA!J7:AN7,LTA!J$101:AN$101,LTA!J$104:AN$104)</f>
        <v>35</v>
      </c>
      <c r="U7" s="38">
        <f>SUMPRODUCT(LTA!J7:AN7,LTA!J$102:AN$102,LTA!J$104:AN$104)</f>
        <v>65.84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-387</v>
      </c>
      <c r="AA7" s="76">
        <f>STOA!I7</f>
        <v>0</v>
      </c>
      <c r="AB7" s="76">
        <f>-STOA!O7</f>
        <v>0</v>
      </c>
      <c r="AC7">
        <f t="shared" si="0"/>
        <v>9.3476046028397661</v>
      </c>
      <c r="AD7">
        <f t="shared" si="1"/>
        <v>412.02091173971121</v>
      </c>
      <c r="AE7">
        <f>'IDT-1'!C7</f>
        <v>0</v>
      </c>
      <c r="AF7" s="25"/>
      <c r="AG7">
        <f t="shared" si="2"/>
        <v>412.02091173971121</v>
      </c>
      <c r="AI7" s="35">
        <f>PXIL!I7</f>
        <v>0</v>
      </c>
      <c r="AJ7" s="35">
        <f>PXIL!O7</f>
        <v>0</v>
      </c>
      <c r="AK7" s="35">
        <f>RTM_IEX!I7</f>
        <v>8.65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5.4825499999999998</v>
      </c>
      <c r="E8">
        <f>GT_NG!Q8</f>
        <v>8.8760965481443019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652.13722282563742</v>
      </c>
      <c r="P8" s="37">
        <v>17.292646968769137</v>
      </c>
      <c r="Q8" s="37">
        <v>15.09</v>
      </c>
      <c r="R8" s="39">
        <v>0</v>
      </c>
      <c r="S8" s="39">
        <v>0</v>
      </c>
      <c r="T8" s="38">
        <f>SUMPRODUCT(LTA!J8:AN8,LTA!J$101:AN$101,LTA!J$104:AN$104)</f>
        <v>35</v>
      </c>
      <c r="U8" s="38">
        <f>SUMPRODUCT(LTA!J8:AN8,LTA!J$102:AN$102,LTA!J$104:AN$104)</f>
        <v>65.34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-402</v>
      </c>
      <c r="AA8" s="76">
        <f>STOA!I8</f>
        <v>0</v>
      </c>
      <c r="AB8" s="76">
        <f>-STOA!O8</f>
        <v>0</v>
      </c>
      <c r="AC8">
        <f t="shared" si="0"/>
        <v>9.499064377078831</v>
      </c>
      <c r="AD8">
        <f t="shared" si="1"/>
        <v>401.16945196547215</v>
      </c>
      <c r="AE8">
        <f>'IDT-1'!C8</f>
        <v>0</v>
      </c>
      <c r="AF8" s="25"/>
      <c r="AG8">
        <f t="shared" si="2"/>
        <v>401.16945196547215</v>
      </c>
      <c r="AI8" s="35">
        <f>PXIL!I8</f>
        <v>0</v>
      </c>
      <c r="AJ8" s="35">
        <f>PXIL!O8</f>
        <v>0</v>
      </c>
      <c r="AK8" s="35">
        <f>RTM_IEX!I8</f>
        <v>13.45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5.4825499999999998</v>
      </c>
      <c r="E9">
        <f>GT_NG!Q9</f>
        <v>8.8760965481443019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650.8570628256374</v>
      </c>
      <c r="P9" s="37">
        <v>17.292646968769137</v>
      </c>
      <c r="Q9" s="37">
        <v>15.09</v>
      </c>
      <c r="R9" s="39">
        <v>0</v>
      </c>
      <c r="S9" s="39">
        <v>0</v>
      </c>
      <c r="T9" s="38">
        <f>SUMPRODUCT(LTA!J9:AN9,LTA!J$101:AN$101,LTA!J$104:AN$104)</f>
        <v>34.67</v>
      </c>
      <c r="U9" s="38">
        <f>SUMPRODUCT(LTA!J9:AN9,LTA!J$102:AN$102,LTA!J$104:AN$104)</f>
        <v>65.010000000000005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-422</v>
      </c>
      <c r="AA9" s="76">
        <f>STOA!I9</f>
        <v>0</v>
      </c>
      <c r="AB9" s="76">
        <f>-STOA!O9</f>
        <v>0</v>
      </c>
      <c r="AC9">
        <f t="shared" si="0"/>
        <v>9.7610434947309166</v>
      </c>
      <c r="AD9">
        <f t="shared" si="1"/>
        <v>394.33731284781993</v>
      </c>
      <c r="AE9">
        <f>'IDT-1'!C9</f>
        <v>0</v>
      </c>
      <c r="AF9" s="25"/>
      <c r="AG9">
        <f t="shared" si="2"/>
        <v>394.33731284781993</v>
      </c>
      <c r="AI9" s="35">
        <f>PXIL!I9</f>
        <v>0</v>
      </c>
      <c r="AJ9" s="35">
        <f>PXIL!O9</f>
        <v>0</v>
      </c>
      <c r="AK9" s="35">
        <f>RTM_IEX!I9</f>
        <v>28.82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5.4825499999999998</v>
      </c>
      <c r="E10">
        <f>GT_NG!Q10</f>
        <v>8.8760965481443019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645.77448056586968</v>
      </c>
      <c r="P10" s="37">
        <v>17.292646968769137</v>
      </c>
      <c r="Q10" s="37">
        <v>15.09</v>
      </c>
      <c r="R10" s="39">
        <v>0</v>
      </c>
      <c r="S10" s="39">
        <v>0</v>
      </c>
      <c r="T10" s="38">
        <f>SUMPRODUCT(LTA!J10:AN10,LTA!J$101:AN$101,LTA!J$104:AN$104)</f>
        <v>34.33</v>
      </c>
      <c r="U10" s="38">
        <f>SUMPRODUCT(LTA!J10:AN10,LTA!J$102:AN$102,LTA!J$104:AN$104)</f>
        <v>64.84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-427</v>
      </c>
      <c r="AA10" s="76">
        <f>STOA!I10</f>
        <v>0</v>
      </c>
      <c r="AB10" s="76">
        <f>-STOA!O10</f>
        <v>0</v>
      </c>
      <c r="AC10">
        <f t="shared" si="0"/>
        <v>9.7192879445177507</v>
      </c>
      <c r="AD10">
        <f t="shared" si="1"/>
        <v>378.98648613826549</v>
      </c>
      <c r="AE10">
        <f>'IDT-1'!C10</f>
        <v>0</v>
      </c>
      <c r="AF10" s="25"/>
      <c r="AG10">
        <f t="shared" si="2"/>
        <v>378.98648613826549</v>
      </c>
      <c r="AI10" s="35">
        <f>PXIL!I10</f>
        <v>0</v>
      </c>
      <c r="AJ10" s="35">
        <f>PXIL!O10</f>
        <v>0</v>
      </c>
      <c r="AK10" s="35">
        <f>RTM_IEX!I10</f>
        <v>24.02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5.4825499999999998</v>
      </c>
      <c r="E11">
        <f>GT_NG!Q11</f>
        <v>8.8760965481443019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645.77448056586968</v>
      </c>
      <c r="P11" s="37">
        <v>17.292646968769137</v>
      </c>
      <c r="Q11" s="37">
        <v>15.09</v>
      </c>
      <c r="R11" s="39">
        <v>0</v>
      </c>
      <c r="S11" s="39">
        <v>0</v>
      </c>
      <c r="T11" s="38">
        <f>SUMPRODUCT(LTA!J11:AN11,LTA!J$101:AN$101,LTA!J$104:AN$104)</f>
        <v>33.33</v>
      </c>
      <c r="U11" s="38">
        <f>SUMPRODUCT(LTA!J11:AN11,LTA!J$102:AN$102,LTA!J$104:AN$104)</f>
        <v>67.84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-432</v>
      </c>
      <c r="AA11" s="76">
        <f>STOA!I11</f>
        <v>0</v>
      </c>
      <c r="AB11" s="76">
        <f>-STOA!O11</f>
        <v>0</v>
      </c>
      <c r="AC11">
        <f t="shared" si="0"/>
        <v>9.6733130370394207</v>
      </c>
      <c r="AD11">
        <f t="shared" si="1"/>
        <v>341.01246104574386</v>
      </c>
      <c r="AE11">
        <f>'IDT-1'!C11</f>
        <v>0</v>
      </c>
      <c r="AF11" s="25"/>
      <c r="AG11">
        <f t="shared" si="2"/>
        <v>341.01246104574386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-11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5.4825499999999998</v>
      </c>
      <c r="E12">
        <f>GT_NG!Q12</f>
        <v>8.8760965481443019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645.77448056586968</v>
      </c>
      <c r="P12" s="37">
        <v>17.292646968769137</v>
      </c>
      <c r="Q12" s="37">
        <v>15.09</v>
      </c>
      <c r="R12" s="39">
        <v>0</v>
      </c>
      <c r="S12" s="39">
        <v>0</v>
      </c>
      <c r="T12" s="38">
        <f>SUMPRODUCT(LTA!J12:AN12,LTA!J$101:AN$101,LTA!J$104:AN$104)</f>
        <v>31.67</v>
      </c>
      <c r="U12" s="38">
        <f>SUMPRODUCT(LTA!J12:AN12,LTA!J$102:AN$102,LTA!J$104:AN$104)</f>
        <v>67.5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-424</v>
      </c>
      <c r="AA12" s="76">
        <f>STOA!I12</f>
        <v>0</v>
      </c>
      <c r="AB12" s="76">
        <f>-STOA!O12</f>
        <v>0</v>
      </c>
      <c r="AC12">
        <f t="shared" si="0"/>
        <v>9.7048809467350452</v>
      </c>
      <c r="AD12">
        <f t="shared" si="1"/>
        <v>332.98089313604811</v>
      </c>
      <c r="AE12">
        <f>'IDT-1'!C12</f>
        <v>0</v>
      </c>
      <c r="AF12" s="25"/>
      <c r="AG12">
        <f t="shared" si="2"/>
        <v>332.98089313604811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-25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5.4825499999999998</v>
      </c>
      <c r="E13">
        <f>GT_NG!Q13</f>
        <v>8.8760965481443019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597.97006428221903</v>
      </c>
      <c r="P13" s="37">
        <v>17.292646968769137</v>
      </c>
      <c r="Q13" s="37">
        <v>15.09</v>
      </c>
      <c r="R13" s="39">
        <v>0</v>
      </c>
      <c r="S13" s="39">
        <v>0</v>
      </c>
      <c r="T13" s="38">
        <f>SUMPRODUCT(LTA!J13:AN13,LTA!J$101:AN$101,LTA!J$104:AN$104)</f>
        <v>30</v>
      </c>
      <c r="U13" s="38">
        <f>SUMPRODUCT(LTA!J13:AN13,LTA!J$102:AN$102,LTA!J$104:AN$104)</f>
        <v>70.34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-407</v>
      </c>
      <c r="AA13" s="76">
        <f>STOA!I13</f>
        <v>0</v>
      </c>
      <c r="AB13" s="76">
        <f>-STOA!O13</f>
        <v>0</v>
      </c>
      <c r="AC13">
        <f t="shared" si="0"/>
        <v>9.0109571318531891</v>
      </c>
      <c r="AD13">
        <f t="shared" si="1"/>
        <v>329.04040066727941</v>
      </c>
      <c r="AE13">
        <f>'IDT-1'!C13</f>
        <v>0</v>
      </c>
      <c r="AF13" s="25"/>
      <c r="AG13">
        <f t="shared" si="2"/>
        <v>329.04040066727941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5.4825499999999998</v>
      </c>
      <c r="E14">
        <f>GT_NG!Q14</f>
        <v>8.8760965481443019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595.09028375953699</v>
      </c>
      <c r="P14" s="37">
        <v>17.292646968769137</v>
      </c>
      <c r="Q14" s="37">
        <v>15.09</v>
      </c>
      <c r="R14" s="39">
        <v>0</v>
      </c>
      <c r="S14" s="39">
        <v>0</v>
      </c>
      <c r="T14" s="38">
        <f>SUMPRODUCT(LTA!J14:AN14,LTA!J$101:AN$101,LTA!J$104:AN$104)</f>
        <v>28.67</v>
      </c>
      <c r="U14" s="38">
        <f>SUMPRODUCT(LTA!J14:AN14,LTA!J$102:AN$102,LTA!J$104:AN$104)</f>
        <v>69.84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-407</v>
      </c>
      <c r="AA14" s="76">
        <f>STOA!I14</f>
        <v>0</v>
      </c>
      <c r="AB14" s="76">
        <f>-STOA!O14</f>
        <v>0</v>
      </c>
      <c r="AC14">
        <f t="shared" si="0"/>
        <v>8.9742208437762692</v>
      </c>
      <c r="AD14">
        <f t="shared" si="1"/>
        <v>324.36735643267423</v>
      </c>
      <c r="AE14">
        <f>'IDT-1'!C14</f>
        <v>0</v>
      </c>
      <c r="AF14" s="25"/>
      <c r="AG14">
        <f t="shared" si="2"/>
        <v>324.36735643267423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5.4825499999999998</v>
      </c>
      <c r="E15">
        <f>GT_NG!Q15</f>
        <v>8.8760965481443019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598.76448056586969</v>
      </c>
      <c r="P15" s="37">
        <v>17.292646968769137</v>
      </c>
      <c r="Q15" s="37">
        <v>15.09</v>
      </c>
      <c r="R15" s="39">
        <v>0</v>
      </c>
      <c r="S15" s="39">
        <v>0</v>
      </c>
      <c r="T15" s="38">
        <f>SUMPRODUCT(LTA!J15:AN15,LTA!J$101:AN$101,LTA!J$104:AN$104)</f>
        <v>23.67</v>
      </c>
      <c r="U15" s="38">
        <f>SUMPRODUCT(LTA!J15:AN15,LTA!J$102:AN$102,LTA!J$104:AN$104)</f>
        <v>69.510000000000005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-412</v>
      </c>
      <c r="AA15" s="76">
        <f>STOA!I15</f>
        <v>0</v>
      </c>
      <c r="AB15" s="76">
        <f>-STOA!O15</f>
        <v>0</v>
      </c>
      <c r="AC15">
        <f t="shared" si="0"/>
        <v>9.0006121702786857</v>
      </c>
      <c r="AD15">
        <f t="shared" si="1"/>
        <v>317.68516191250444</v>
      </c>
      <c r="AE15">
        <f>'IDT-1'!C15</f>
        <v>0</v>
      </c>
      <c r="AF15" s="25"/>
      <c r="AG15">
        <f t="shared" si="2"/>
        <v>317.68516191250444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5.4825499999999998</v>
      </c>
      <c r="E16">
        <f>GT_NG!Q16</f>
        <v>8.8760965481443019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596.51448056586969</v>
      </c>
      <c r="P16" s="37">
        <v>17.292646968769137</v>
      </c>
      <c r="Q16" s="37">
        <v>15.09</v>
      </c>
      <c r="R16" s="39">
        <v>0</v>
      </c>
      <c r="S16" s="39">
        <v>0</v>
      </c>
      <c r="T16" s="38">
        <f>SUMPRODUCT(LTA!J16:AN16,LTA!J$101:AN$101,LTA!J$104:AN$104)</f>
        <v>21</v>
      </c>
      <c r="U16" s="38">
        <f>SUMPRODUCT(LTA!J16:AN16,LTA!J$102:AN$102,LTA!J$104:AN$104)</f>
        <v>69.17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-412</v>
      </c>
      <c r="AA16" s="76">
        <f>STOA!I16</f>
        <v>0</v>
      </c>
      <c r="AB16" s="76">
        <f>-STOA!O16</f>
        <v>0</v>
      </c>
      <c r="AC16">
        <f t="shared" si="0"/>
        <v>8.9595841702786849</v>
      </c>
      <c r="AD16">
        <f t="shared" si="1"/>
        <v>312.46618991250449</v>
      </c>
      <c r="AE16">
        <f>'IDT-1'!C16</f>
        <v>0</v>
      </c>
      <c r="AF16" s="25"/>
      <c r="AG16">
        <f t="shared" si="2"/>
        <v>312.46618991250449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5.4825499999999998</v>
      </c>
      <c r="E17">
        <f>GT_NG!Q17</f>
        <v>8.8760965481443019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596.39002056586969</v>
      </c>
      <c r="P17" s="37">
        <v>17.292646968769137</v>
      </c>
      <c r="Q17" s="37">
        <v>15.09</v>
      </c>
      <c r="R17" s="39">
        <v>0</v>
      </c>
      <c r="S17" s="39">
        <v>0</v>
      </c>
      <c r="T17" s="38">
        <f>SUMPRODUCT(LTA!J17:AN17,LTA!J$101:AN$101,LTA!J$104:AN$104)</f>
        <v>27.33</v>
      </c>
      <c r="U17" s="38">
        <f>SUMPRODUCT(LTA!J17:AN17,LTA!J$102:AN$102,LTA!J$104:AN$104)</f>
        <v>68.67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-417</v>
      </c>
      <c r="AA17" s="76">
        <f>STOA!I17</f>
        <v>0</v>
      </c>
      <c r="AB17" s="76">
        <f>-STOA!O17</f>
        <v>0</v>
      </c>
      <c r="AC17">
        <f t="shared" si="0"/>
        <v>9.0433939736917068</v>
      </c>
      <c r="AD17">
        <f t="shared" si="1"/>
        <v>313.0879201090915</v>
      </c>
      <c r="AE17">
        <f>'IDT-1'!C17</f>
        <v>0</v>
      </c>
      <c r="AF17" s="25"/>
      <c r="AG17">
        <f t="shared" si="2"/>
        <v>313.0879201090915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5.4825499999999998</v>
      </c>
      <c r="E18">
        <f>GT_NG!Q18</f>
        <v>8.8760965481443019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623.98002056586972</v>
      </c>
      <c r="P18" s="37">
        <v>17.292646968769137</v>
      </c>
      <c r="Q18" s="37">
        <v>15.09</v>
      </c>
      <c r="R18" s="39">
        <v>0</v>
      </c>
      <c r="S18" s="39">
        <v>0</v>
      </c>
      <c r="T18" s="38">
        <f>SUMPRODUCT(LTA!J18:AN18,LTA!J$101:AN$101,LTA!J$104:AN$104)</f>
        <v>25.67</v>
      </c>
      <c r="U18" s="38">
        <f>SUMPRODUCT(LTA!J18:AN18,LTA!J$102:AN$102,LTA!J$104:AN$104)</f>
        <v>67.84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-447</v>
      </c>
      <c r="AA18" s="76">
        <f>STOA!I18</f>
        <v>0</v>
      </c>
      <c r="AB18" s="76">
        <f>-STOA!O18</f>
        <v>0</v>
      </c>
      <c r="AC18">
        <f t="shared" si="0"/>
        <v>9.4750135221698368</v>
      </c>
      <c r="AD18">
        <f t="shared" si="1"/>
        <v>307.7563005606134</v>
      </c>
      <c r="AE18">
        <f>'IDT-1'!C18</f>
        <v>0</v>
      </c>
      <c r="AF18" s="25"/>
      <c r="AG18">
        <f t="shared" si="2"/>
        <v>307.7563005606134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5.4825499999999998</v>
      </c>
      <c r="E19">
        <f>GT_NG!Q19</f>
        <v>8.8760965481443019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589.67448056586966</v>
      </c>
      <c r="P19" s="37">
        <v>17.292646968769137</v>
      </c>
      <c r="Q19" s="37">
        <v>15.09</v>
      </c>
      <c r="R19" s="39">
        <v>0</v>
      </c>
      <c r="S19" s="39">
        <v>0</v>
      </c>
      <c r="T19" s="38">
        <f>SUMPRODUCT(LTA!J19:AN19,LTA!J$101:AN$101,LTA!J$104:AN$104)</f>
        <v>21</v>
      </c>
      <c r="U19" s="38">
        <f>SUMPRODUCT(LTA!J19:AN19,LTA!J$102:AN$102,LTA!J$104:AN$104)</f>
        <v>67.67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-412</v>
      </c>
      <c r="AA19" s="76">
        <f>STOA!I19</f>
        <v>0</v>
      </c>
      <c r="AB19" s="76">
        <f>-STOA!O19</f>
        <v>0</v>
      </c>
      <c r="AC19">
        <f t="shared" si="0"/>
        <v>8.8945321702786853</v>
      </c>
      <c r="AD19">
        <f t="shared" si="1"/>
        <v>304.19124191250444</v>
      </c>
      <c r="AE19">
        <f>'IDT-1'!C19</f>
        <v>0</v>
      </c>
      <c r="AF19" s="25"/>
      <c r="AG19">
        <f t="shared" si="2"/>
        <v>304.19124191250444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5.4825499999999998</v>
      </c>
      <c r="E20">
        <f>GT_NG!Q20</f>
        <v>8.8760965481443019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589.67448056586966</v>
      </c>
      <c r="P20" s="37">
        <v>17.292646968769137</v>
      </c>
      <c r="Q20" s="37">
        <v>15.09</v>
      </c>
      <c r="R20" s="39">
        <v>0</v>
      </c>
      <c r="S20" s="39">
        <v>0</v>
      </c>
      <c r="T20" s="38">
        <f>SUMPRODUCT(LTA!J20:AN20,LTA!J$101:AN$101,LTA!J$104:AN$104)</f>
        <v>20</v>
      </c>
      <c r="U20" s="38">
        <f>SUMPRODUCT(LTA!J20:AN20,LTA!J$102:AN$102,LTA!J$104:AN$104)</f>
        <v>67.17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-402</v>
      </c>
      <c r="AA20" s="76">
        <f>STOA!I20</f>
        <v>0</v>
      </c>
      <c r="AB20" s="76">
        <f>-STOA!O20</f>
        <v>0</v>
      </c>
      <c r="AC20">
        <f t="shared" si="0"/>
        <v>8.8042189874526429</v>
      </c>
      <c r="AD20">
        <f t="shared" si="1"/>
        <v>312.78155509533048</v>
      </c>
      <c r="AE20">
        <f>'IDT-1'!C20</f>
        <v>0</v>
      </c>
      <c r="AF20" s="25"/>
      <c r="AG20">
        <f t="shared" si="2"/>
        <v>312.78155509533048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5.4825499999999998</v>
      </c>
      <c r="E21">
        <f>GT_NG!Q21</f>
        <v>8.8760965481443019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644.3065399322436</v>
      </c>
      <c r="P21" s="37">
        <v>17.292646968769137</v>
      </c>
      <c r="Q21" s="37">
        <v>15.09</v>
      </c>
      <c r="R21" s="39">
        <v>0</v>
      </c>
      <c r="S21" s="39">
        <v>0</v>
      </c>
      <c r="T21" s="38">
        <f>SUMPRODUCT(LTA!J21:AN21,LTA!J$101:AN$101,LTA!J$104:AN$104)</f>
        <v>19.329999999999998</v>
      </c>
      <c r="U21" s="38">
        <f>SUMPRODUCT(LTA!J21:AN21,LTA!J$102:AN$102,LTA!J$104:AN$104)</f>
        <v>66.510000000000005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-432</v>
      </c>
      <c r="AA21" s="76">
        <f>STOA!I21</f>
        <v>0</v>
      </c>
      <c r="AB21" s="76">
        <f>-STOA!O21</f>
        <v>0</v>
      </c>
      <c r="AC21">
        <f t="shared" si="0"/>
        <v>9.4558145989884892</v>
      </c>
      <c r="AD21">
        <f t="shared" si="1"/>
        <v>335.43201885016867</v>
      </c>
      <c r="AE21">
        <f>'IDT-1'!C21</f>
        <v>0</v>
      </c>
      <c r="AF21" s="25"/>
      <c r="AG21">
        <f t="shared" si="2"/>
        <v>335.43201885016867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5.4825499999999998</v>
      </c>
      <c r="E22">
        <f>GT_NG!Q22</f>
        <v>8.8760965481443019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641.34874304435505</v>
      </c>
      <c r="P22" s="37">
        <v>17.292646968769137</v>
      </c>
      <c r="Q22" s="37">
        <v>15.09</v>
      </c>
      <c r="R22" s="39">
        <v>0</v>
      </c>
      <c r="S22" s="39">
        <v>0</v>
      </c>
      <c r="T22" s="38">
        <f>SUMPRODUCT(LTA!J22:AN22,LTA!J$101:AN$101,LTA!J$104:AN$104)</f>
        <v>18.329999999999998</v>
      </c>
      <c r="U22" s="38">
        <f>SUMPRODUCT(LTA!J22:AN22,LTA!J$102:AN$102,LTA!J$104:AN$104)</f>
        <v>75.45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-422</v>
      </c>
      <c r="AA22" s="76">
        <f>STOA!I22</f>
        <v>0</v>
      </c>
      <c r="AB22" s="76">
        <f>-STOA!O22</f>
        <v>0</v>
      </c>
      <c r="AC22">
        <f t="shared" si="0"/>
        <v>9.4160626004369163</v>
      </c>
      <c r="AD22">
        <f t="shared" si="1"/>
        <v>350.45397396083172</v>
      </c>
      <c r="AE22">
        <f>'IDT-1'!C22</f>
        <v>0</v>
      </c>
      <c r="AF22" s="25"/>
      <c r="AG22">
        <f t="shared" si="2"/>
        <v>350.45397396083172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5.4825499999999998</v>
      </c>
      <c r="E23">
        <f>GT_NG!Q23</f>
        <v>8.8760965481443019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654.83488713037639</v>
      </c>
      <c r="P23" s="37">
        <v>17.292646968769137</v>
      </c>
      <c r="Q23" s="37">
        <v>15.09</v>
      </c>
      <c r="R23" s="39">
        <v>0</v>
      </c>
      <c r="S23" s="39">
        <v>0</v>
      </c>
      <c r="T23" s="38">
        <f>SUMPRODUCT(LTA!J23:AN23,LTA!J$101:AN$101,LTA!J$104:AN$104)</f>
        <v>31.67</v>
      </c>
      <c r="U23" s="38">
        <f>SUMPRODUCT(LTA!J23:AN23,LTA!J$102:AN$102,LTA!J$104:AN$104)</f>
        <v>78.33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-384</v>
      </c>
      <c r="AA23" s="76">
        <f>STOA!I23</f>
        <v>0</v>
      </c>
      <c r="AB23" s="76">
        <f>-STOA!O23</f>
        <v>-38.43</v>
      </c>
      <c r="AC23">
        <f t="shared" si="0"/>
        <v>9.6511508911694008</v>
      </c>
      <c r="AD23">
        <f t="shared" si="1"/>
        <v>379.49502975612052</v>
      </c>
      <c r="AE23">
        <f>'IDT-1'!C23</f>
        <v>0</v>
      </c>
      <c r="AF23" s="25"/>
      <c r="AG23">
        <f t="shared" si="2"/>
        <v>379.49502975612052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5.4825499999999998</v>
      </c>
      <c r="E24">
        <f>GT_NG!Q24</f>
        <v>8.8760965481443019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655.648743044355</v>
      </c>
      <c r="P24" s="37">
        <v>17.292646968769137</v>
      </c>
      <c r="Q24" s="37">
        <v>15.09</v>
      </c>
      <c r="R24" s="39">
        <v>0</v>
      </c>
      <c r="S24" s="39">
        <v>0</v>
      </c>
      <c r="T24" s="38">
        <f>SUMPRODUCT(LTA!J24:AN24,LTA!J$101:AN$101,LTA!J$104:AN$104)</f>
        <v>31.67</v>
      </c>
      <c r="U24" s="38">
        <f>SUMPRODUCT(LTA!J24:AN24,LTA!J$102:AN$102,LTA!J$104:AN$104)</f>
        <v>77.37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-354</v>
      </c>
      <c r="AA24" s="76">
        <f>STOA!I24</f>
        <v>0</v>
      </c>
      <c r="AB24" s="76">
        <f>-STOA!O24</f>
        <v>-38.43</v>
      </c>
      <c r="AC24">
        <f t="shared" si="0"/>
        <v>9.4141714188203043</v>
      </c>
      <c r="AD24">
        <f t="shared" si="1"/>
        <v>409.58586514244814</v>
      </c>
      <c r="AE24">
        <f>'IDT-1'!C24</f>
        <v>0</v>
      </c>
      <c r="AF24" s="25"/>
      <c r="AG24">
        <f t="shared" si="2"/>
        <v>409.58586514244814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5.4825499999999998</v>
      </c>
      <c r="E25">
        <f>GT_NG!Q25</f>
        <v>8.8760965481443019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631.44894305295554</v>
      </c>
      <c r="P25" s="37">
        <v>17.292646968769137</v>
      </c>
      <c r="Q25" s="37">
        <v>15.09</v>
      </c>
      <c r="R25" s="39">
        <v>0</v>
      </c>
      <c r="S25" s="39">
        <v>0</v>
      </c>
      <c r="T25" s="38">
        <f>SUMPRODUCT(LTA!J25:AN25,LTA!J$101:AN$101,LTA!J$104:AN$104)</f>
        <v>31.67</v>
      </c>
      <c r="U25" s="38">
        <f>SUMPRODUCT(LTA!J25:AN25,LTA!J$102:AN$102,LTA!J$104:AN$104)</f>
        <v>105.07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-334</v>
      </c>
      <c r="AA25" s="76">
        <f>STOA!I25</f>
        <v>0</v>
      </c>
      <c r="AB25" s="76">
        <f>-STOA!O25</f>
        <v>-38.43</v>
      </c>
      <c r="AC25">
        <f t="shared" si="0"/>
        <v>9.2842466132353039</v>
      </c>
      <c r="AD25">
        <f t="shared" si="1"/>
        <v>433.21598995663373</v>
      </c>
      <c r="AE25">
        <f>'IDT-1'!C25</f>
        <v>0</v>
      </c>
      <c r="AF25" s="25"/>
      <c r="AG25">
        <f t="shared" si="2"/>
        <v>433.21598995663373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5.4825499999999998</v>
      </c>
      <c r="E26">
        <f>GT_NG!Q26</f>
        <v>8.8760965481443019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637.48819816564014</v>
      </c>
      <c r="P26" s="37">
        <v>17.292646968769137</v>
      </c>
      <c r="Q26" s="37">
        <v>15.09</v>
      </c>
      <c r="R26" s="39">
        <v>0</v>
      </c>
      <c r="S26" s="39">
        <v>0</v>
      </c>
      <c r="T26" s="38">
        <f>SUMPRODUCT(LTA!J26:AN26,LTA!J$101:AN$101,LTA!J$104:AN$104)</f>
        <v>31</v>
      </c>
      <c r="U26" s="38">
        <f>SUMPRODUCT(LTA!J26:AN26,LTA!J$102:AN$102,LTA!J$104:AN$104)</f>
        <v>102.35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-294</v>
      </c>
      <c r="AA26" s="76">
        <f>STOA!I26</f>
        <v>0</v>
      </c>
      <c r="AB26" s="76">
        <f>-STOA!O26</f>
        <v>-38.43</v>
      </c>
      <c r="AC26">
        <f t="shared" si="0"/>
        <v>8.9904580718100711</v>
      </c>
      <c r="AD26">
        <f t="shared" si="1"/>
        <v>476.15903361074362</v>
      </c>
      <c r="AE26">
        <f>'IDT-1'!C26</f>
        <v>0</v>
      </c>
      <c r="AF26" s="25"/>
      <c r="AG26">
        <f t="shared" si="2"/>
        <v>476.15903361074362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5.4825499999999998</v>
      </c>
      <c r="E27">
        <f>GT_NG!Q27</f>
        <v>8.8760965481443019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697.46395576651753</v>
      </c>
      <c r="P27" s="37">
        <v>34.066963728722932</v>
      </c>
      <c r="Q27" s="37">
        <v>22.01</v>
      </c>
      <c r="R27" s="39">
        <v>0.16</v>
      </c>
      <c r="S27" s="39">
        <v>0</v>
      </c>
      <c r="T27" s="38">
        <f>SUMPRODUCT(LTA!J27:AN27,LTA!J$101:AN$101,LTA!J$104:AN$104)</f>
        <v>30</v>
      </c>
      <c r="U27" s="38">
        <f>SUMPRODUCT(LTA!J27:AN27,LTA!J$102:AN$102,LTA!J$104:AN$104)</f>
        <v>112.92999999999999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80.709999999999994</v>
      </c>
      <c r="Z27" s="35">
        <f>IEX!O27</f>
        <v>0</v>
      </c>
      <c r="AA27" s="76">
        <f>STOA!I27</f>
        <v>0</v>
      </c>
      <c r="AB27" s="76">
        <f>-STOA!O27</f>
        <v>-451.57</v>
      </c>
      <c r="AC27">
        <f t="shared" si="0"/>
        <v>11.28519211201403</v>
      </c>
      <c r="AD27">
        <f t="shared" si="1"/>
        <v>528.8443739313708</v>
      </c>
      <c r="AE27">
        <f>'IDT-1'!C27</f>
        <v>0</v>
      </c>
      <c r="AF27" s="25"/>
      <c r="AG27">
        <f t="shared" si="2"/>
        <v>528.8443739313708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5.4825499999999998</v>
      </c>
      <c r="E28">
        <f>GT_NG!Q28</f>
        <v>8.8760965481443019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733.12638807999906</v>
      </c>
      <c r="P28" s="37">
        <v>34.07</v>
      </c>
      <c r="Q28" s="37">
        <v>22.01</v>
      </c>
      <c r="R28" s="39">
        <v>0.30735042735042728</v>
      </c>
      <c r="S28" s="39">
        <v>0</v>
      </c>
      <c r="T28" s="38">
        <f>SUMPRODUCT(LTA!J28:AN28,LTA!J$101:AN$101,LTA!J$104:AN$104)</f>
        <v>26.67</v>
      </c>
      <c r="U28" s="38">
        <f>SUMPRODUCT(LTA!J28:AN28,LTA!J$102:AN$102,LTA!J$104:AN$104)</f>
        <v>112.77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101.86</v>
      </c>
      <c r="Z28" s="35">
        <f>IEX!O28</f>
        <v>0</v>
      </c>
      <c r="AA28" s="76">
        <f>STOA!I28</f>
        <v>0</v>
      </c>
      <c r="AB28" s="76">
        <f>-STOA!O28</f>
        <v>-451.57</v>
      </c>
      <c r="AC28">
        <f t="shared" si="0"/>
        <v>11.702280100308482</v>
      </c>
      <c r="AD28">
        <f t="shared" si="1"/>
        <v>581.90010495518538</v>
      </c>
      <c r="AE28">
        <f>'IDT-1'!C28</f>
        <v>0</v>
      </c>
      <c r="AF28" s="25"/>
      <c r="AG28">
        <f t="shared" si="2"/>
        <v>581.90010495518538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5.4825499999999998</v>
      </c>
      <c r="E29">
        <f>GT_NG!Q29</f>
        <v>8.8760965481443019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753.47498493056537</v>
      </c>
      <c r="P29" s="37">
        <v>34.07</v>
      </c>
      <c r="Q29" s="37">
        <v>22.01</v>
      </c>
      <c r="R29" s="39">
        <v>0.73999999999999988</v>
      </c>
      <c r="S29" s="39">
        <v>0</v>
      </c>
      <c r="T29" s="38">
        <f>SUMPRODUCT(LTA!J29:AN29,LTA!J$101:AN$101,LTA!J$104:AN$104)</f>
        <v>23.33</v>
      </c>
      <c r="U29" s="38">
        <f>SUMPRODUCT(LTA!J29:AN29,LTA!J$102:AN$102,LTA!J$104:AN$104)</f>
        <v>112.6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140.28</v>
      </c>
      <c r="Z29" s="35">
        <f>IEX!O29</f>
        <v>0</v>
      </c>
      <c r="AA29" s="76">
        <f>STOA!I29</f>
        <v>0</v>
      </c>
      <c r="AB29" s="76">
        <f>-STOA!O29</f>
        <v>-451.57</v>
      </c>
      <c r="AC29">
        <f t="shared" si="0"/>
        <v>12.254591596648631</v>
      </c>
      <c r="AD29">
        <f t="shared" si="1"/>
        <v>622.03903988206116</v>
      </c>
      <c r="AE29">
        <f>'IDT-1'!C29</f>
        <v>0</v>
      </c>
      <c r="AF29" s="25"/>
      <c r="AG29">
        <f t="shared" si="2"/>
        <v>622.03903988206116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5.4825499999999998</v>
      </c>
      <c r="E30">
        <f>GT_NG!Q30</f>
        <v>8.8760965481443019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788.17143667364223</v>
      </c>
      <c r="P30" s="37">
        <v>34.07</v>
      </c>
      <c r="Q30" s="37">
        <v>22.01</v>
      </c>
      <c r="R30" s="39">
        <v>2.5499999999999998</v>
      </c>
      <c r="S30" s="39">
        <v>0</v>
      </c>
      <c r="T30" s="38">
        <f>SUMPRODUCT(LTA!J30:AN30,LTA!J$101:AN$101,LTA!J$104:AN$104)</f>
        <v>20</v>
      </c>
      <c r="U30" s="38">
        <f>SUMPRODUCT(LTA!J30:AN30,LTA!J$102:AN$102,LTA!J$104:AN$104)</f>
        <v>112.27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169.11</v>
      </c>
      <c r="Z30" s="35">
        <f>IEX!O30</f>
        <v>0</v>
      </c>
      <c r="AA30" s="76">
        <f>STOA!I30</f>
        <v>0</v>
      </c>
      <c r="AB30" s="76">
        <f>-STOA!O30</f>
        <v>-451.57</v>
      </c>
      <c r="AC30">
        <f t="shared" si="0"/>
        <v>12.814281103070671</v>
      </c>
      <c r="AD30">
        <f t="shared" si="1"/>
        <v>673.15580211871588</v>
      </c>
      <c r="AE30">
        <f>'IDT-1'!C30</f>
        <v>0</v>
      </c>
      <c r="AF30" s="25"/>
      <c r="AG30">
        <f t="shared" si="2"/>
        <v>673.15580211871588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5.4825499999999998</v>
      </c>
      <c r="E31">
        <f>GT_NG!Q31</f>
        <v>8.8760965481443019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827.08647227532651</v>
      </c>
      <c r="P31" s="37">
        <v>34.07</v>
      </c>
      <c r="Q31" s="37">
        <v>22.01</v>
      </c>
      <c r="R31" s="39">
        <v>7.43</v>
      </c>
      <c r="S31" s="39">
        <v>0</v>
      </c>
      <c r="T31" s="38">
        <f>SUMPRODUCT(LTA!J31:AN31,LTA!J$101:AN$101,LTA!J$104:AN$104)</f>
        <v>18.369999999999997</v>
      </c>
      <c r="U31" s="38">
        <f>SUMPRODUCT(LTA!J31:AN31,LTA!J$102:AN$102,LTA!J$104:AN$104)</f>
        <v>111.77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-278.63</v>
      </c>
      <c r="AC31">
        <f t="shared" si="0"/>
        <v>10.421367405557199</v>
      </c>
      <c r="AD31">
        <f t="shared" si="1"/>
        <v>726.04375141791354</v>
      </c>
      <c r="AE31">
        <f>'IDT-1'!C31</f>
        <v>0</v>
      </c>
      <c r="AF31" s="25"/>
      <c r="AG31">
        <f t="shared" si="2"/>
        <v>726.04375141791354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-20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5.4825499999999998</v>
      </c>
      <c r="E32">
        <f>GT_NG!Q32</f>
        <v>8.8760965481443019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827.08634647957842</v>
      </c>
      <c r="P32" s="37">
        <v>34.07</v>
      </c>
      <c r="Q32" s="37">
        <v>22.01</v>
      </c>
      <c r="R32" s="39">
        <v>13.71266058606637</v>
      </c>
      <c r="S32" s="39">
        <v>0</v>
      </c>
      <c r="T32" s="38">
        <f>SUMPRODUCT(LTA!J32:AN32,LTA!J$101:AN$101,LTA!J$104:AN$104)</f>
        <v>20.47</v>
      </c>
      <c r="U32" s="38">
        <f>SUMPRODUCT(LTA!J32:AN32,LTA!J$102:AN$102,LTA!J$104:AN$104)</f>
        <v>110.92999999999999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9.61</v>
      </c>
      <c r="Z32" s="35">
        <f>IEX!O32</f>
        <v>0</v>
      </c>
      <c r="AA32" s="76">
        <f>STOA!I32</f>
        <v>0</v>
      </c>
      <c r="AB32" s="76">
        <f>-STOA!O32</f>
        <v>-278.63</v>
      </c>
      <c r="AC32">
        <f t="shared" si="0"/>
        <v>10.472888811269593</v>
      </c>
      <c r="AD32">
        <f t="shared" si="1"/>
        <v>772.75476480251939</v>
      </c>
      <c r="AE32">
        <f>'IDT-1'!C32</f>
        <v>0</v>
      </c>
      <c r="AF32" s="25"/>
      <c r="AG32">
        <f t="shared" si="2"/>
        <v>772.75476480251939</v>
      </c>
      <c r="AI32" s="35">
        <f>PXIL!I32</f>
        <v>0</v>
      </c>
      <c r="AJ32" s="35">
        <f>PXIL!O32</f>
        <v>0</v>
      </c>
      <c r="AK32" s="35">
        <f>RTM_IEX!I32</f>
        <v>9.61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5.4825499999999998</v>
      </c>
      <c r="E33">
        <f>GT_NG!Q33</f>
        <v>8.8760965481443019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831.30275324999798</v>
      </c>
      <c r="P33" s="37">
        <v>34.07</v>
      </c>
      <c r="Q33" s="37">
        <v>22.01</v>
      </c>
      <c r="R33" s="39">
        <v>21.7771239931335</v>
      </c>
      <c r="S33" s="39">
        <v>0</v>
      </c>
      <c r="T33" s="38">
        <f>SUMPRODUCT(LTA!J33:AN33,LTA!J$101:AN$101,LTA!J$104:AN$104)</f>
        <v>24.91</v>
      </c>
      <c r="U33" s="38">
        <f>SUMPRODUCT(LTA!J33:AN33,LTA!J$102:AN$102,LTA!J$104:AN$104)</f>
        <v>110.1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38.43</v>
      </c>
      <c r="Z33" s="35">
        <f>IEX!O33</f>
        <v>0</v>
      </c>
      <c r="AA33" s="76">
        <f>STOA!I33</f>
        <v>0</v>
      </c>
      <c r="AB33" s="76">
        <f>-STOA!O33</f>
        <v>-278.63</v>
      </c>
      <c r="AC33">
        <f t="shared" si="0"/>
        <v>10.821633598653991</v>
      </c>
      <c r="AD33">
        <f t="shared" si="1"/>
        <v>817.1168901926219</v>
      </c>
      <c r="AE33">
        <f>'IDT-1'!C33</f>
        <v>0</v>
      </c>
      <c r="AF33" s="25"/>
      <c r="AG33">
        <f t="shared" si="2"/>
        <v>817.1168901926219</v>
      </c>
      <c r="AI33" s="35">
        <f>PXIL!I33</f>
        <v>0</v>
      </c>
      <c r="AJ33" s="35">
        <f>PXIL!O33</f>
        <v>0</v>
      </c>
      <c r="AK33" s="35">
        <f>RTM_IEX!I33</f>
        <v>9.61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5.4825499999999998</v>
      </c>
      <c r="E34">
        <f>GT_NG!Q34</f>
        <v>8.8760965481443019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832.76597177433973</v>
      </c>
      <c r="P34" s="37">
        <v>34.07</v>
      </c>
      <c r="Q34" s="37">
        <v>22.01</v>
      </c>
      <c r="R34" s="39">
        <v>23.5</v>
      </c>
      <c r="S34" s="39">
        <v>0</v>
      </c>
      <c r="T34" s="38">
        <f>SUMPRODUCT(LTA!J34:AN34,LTA!J$101:AN$101,LTA!J$104:AN$104)</f>
        <v>29.729999999999997</v>
      </c>
      <c r="U34" s="38">
        <f>SUMPRODUCT(LTA!J34:AN34,LTA!J$102:AN$102,LTA!J$104:AN$104)</f>
        <v>110.1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72.06</v>
      </c>
      <c r="Z34" s="35">
        <f>IEX!O34</f>
        <v>0</v>
      </c>
      <c r="AA34" s="76">
        <f>STOA!I34</f>
        <v>0</v>
      </c>
      <c r="AB34" s="76">
        <f>-STOA!O34</f>
        <v>-278.63</v>
      </c>
      <c r="AC34">
        <f t="shared" si="0"/>
        <v>11.146395135997414</v>
      </c>
      <c r="AD34">
        <f t="shared" si="1"/>
        <v>858.42822318648655</v>
      </c>
      <c r="AE34">
        <f>'IDT-1'!C34</f>
        <v>0</v>
      </c>
      <c r="AF34" s="25"/>
      <c r="AG34">
        <f t="shared" si="2"/>
        <v>858.42822318648655</v>
      </c>
      <c r="AI34" s="35">
        <f>PXIL!I34</f>
        <v>0</v>
      </c>
      <c r="AJ34" s="35">
        <f>PXIL!O34</f>
        <v>0</v>
      </c>
      <c r="AK34" s="35">
        <f>RTM_IEX!I34</f>
        <v>9.61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5.4825499999999998</v>
      </c>
      <c r="E35">
        <f>GT_NG!Q35</f>
        <v>8.8760965481443019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825.37971041797471</v>
      </c>
      <c r="P35" s="37">
        <v>34.07</v>
      </c>
      <c r="Q35" s="37">
        <v>22.01</v>
      </c>
      <c r="R35" s="39">
        <v>23.5</v>
      </c>
      <c r="S35" s="39">
        <v>0</v>
      </c>
      <c r="T35" s="38">
        <f>SUMPRODUCT(LTA!J35:AN35,LTA!J$101:AN$101,LTA!J$104:AN$104)</f>
        <v>36.409999999999997</v>
      </c>
      <c r="U35" s="38">
        <f>SUMPRODUCT(LTA!J35:AN35,LTA!J$102:AN$102,LTA!J$104:AN$104)</f>
        <v>110.1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-86.47</v>
      </c>
      <c r="AC35">
        <f t="shared" si="0"/>
        <v>9.1897623332976295</v>
      </c>
      <c r="AD35">
        <f t="shared" si="1"/>
        <v>945.16859463282128</v>
      </c>
      <c r="AE35">
        <f>'IDT-1'!C35</f>
        <v>-55</v>
      </c>
      <c r="AF35" s="25"/>
      <c r="AG35">
        <f t="shared" si="2"/>
        <v>890.16859463282128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4.8992999999999993</v>
      </c>
      <c r="E36">
        <f>GT_NG!Q36</f>
        <v>8.8760965481443019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816.66514741533206</v>
      </c>
      <c r="P36" s="37">
        <v>34.07</v>
      </c>
      <c r="Q36" s="37">
        <v>22.01</v>
      </c>
      <c r="R36" s="39">
        <v>23.499999999999996</v>
      </c>
      <c r="S36" s="39">
        <v>0</v>
      </c>
      <c r="T36" s="38">
        <f>SUMPRODUCT(LTA!J36:AN36,LTA!J$101:AN$101,LTA!J$104:AN$104)</f>
        <v>46.050000000000004</v>
      </c>
      <c r="U36" s="38">
        <f>SUMPRODUCT(LTA!J36:AN36,LTA!J$102:AN$102,LTA!J$104:AN$104)</f>
        <v>109.27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-86.47</v>
      </c>
      <c r="AC36">
        <f t="shared" si="0"/>
        <v>9.1780960735944142</v>
      </c>
      <c r="AD36">
        <f t="shared" si="1"/>
        <v>945.69244788988203</v>
      </c>
      <c r="AE36">
        <f>'IDT-1'!C36</f>
        <v>-40</v>
      </c>
      <c r="AF36" s="25"/>
      <c r="AG36">
        <f t="shared" si="2"/>
        <v>905.69244788988203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-24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4.8992999999999993</v>
      </c>
      <c r="E37">
        <f>GT_NG!Q37</f>
        <v>8.8760965481443019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795.82499775314591</v>
      </c>
      <c r="P37" s="37">
        <v>34.07</v>
      </c>
      <c r="Q37" s="37">
        <v>22.01</v>
      </c>
      <c r="R37" s="39">
        <v>23.499999999999996</v>
      </c>
      <c r="S37" s="39">
        <v>0</v>
      </c>
      <c r="T37" s="38">
        <f>SUMPRODUCT(LTA!J37:AN37,LTA!J$101:AN$101,LTA!J$104:AN$104)</f>
        <v>54.2</v>
      </c>
      <c r="U37" s="38">
        <f>SUMPRODUCT(LTA!J37:AN37,LTA!J$102:AN$102,LTA!J$104:AN$104)</f>
        <v>108.42999999999999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-86.47</v>
      </c>
      <c r="AC37">
        <f t="shared" si="0"/>
        <v>9.0646995879467571</v>
      </c>
      <c r="AD37">
        <f t="shared" si="1"/>
        <v>933.27569471334346</v>
      </c>
      <c r="AE37">
        <f>'IDT-1'!C37</f>
        <v>-15</v>
      </c>
      <c r="AF37" s="25"/>
      <c r="AG37">
        <f t="shared" si="2"/>
        <v>918.27569471334346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-23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8.8760965481443019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781.13218550803992</v>
      </c>
      <c r="P38" s="37">
        <v>34.07</v>
      </c>
      <c r="Q38" s="37">
        <v>22.01</v>
      </c>
      <c r="R38" s="39">
        <v>23.5</v>
      </c>
      <c r="S38" s="39">
        <v>0</v>
      </c>
      <c r="T38" s="38">
        <f>SUMPRODUCT(LTA!J38:AN38,LTA!J$101:AN$101,LTA!J$104:AN$104)</f>
        <v>66.2</v>
      </c>
      <c r="U38" s="38">
        <f>SUMPRODUCT(LTA!J38:AN38,LTA!J$102:AN$102,LTA!J$104:AN$104)</f>
        <v>107.6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-86.47</v>
      </c>
      <c r="AC38">
        <f t="shared" si="0"/>
        <v>9.0269582358697207</v>
      </c>
      <c r="AD38">
        <f t="shared" si="1"/>
        <v>932.49052382031448</v>
      </c>
      <c r="AE38">
        <f>'IDT-1'!C38</f>
        <v>0</v>
      </c>
      <c r="AF38" s="25"/>
      <c r="AG38">
        <f t="shared" si="2"/>
        <v>932.49052382031448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-21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5.5991999999999997</v>
      </c>
      <c r="E39">
        <f>GT_NG!Q39</f>
        <v>8.8071113418115736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775.06754840708766</v>
      </c>
      <c r="P39" s="37">
        <v>34.07</v>
      </c>
      <c r="Q39" s="37">
        <v>22.01</v>
      </c>
      <c r="R39" s="39">
        <v>23.5</v>
      </c>
      <c r="S39" s="39">
        <v>0</v>
      </c>
      <c r="T39" s="38">
        <f>SUMPRODUCT(LTA!J39:AN39,LTA!J$101:AN$101,LTA!J$104:AN$104)</f>
        <v>74.27</v>
      </c>
      <c r="U39" s="38">
        <f>SUMPRODUCT(LTA!J39:AN39,LTA!J$102:AN$102,LTA!J$104:AN$104)</f>
        <v>106.77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8.387265063106522</v>
      </c>
      <c r="AD39">
        <f t="shared" si="1"/>
        <v>1016.7065946857929</v>
      </c>
      <c r="AE39">
        <f>'IDT-1'!C39</f>
        <v>-85</v>
      </c>
      <c r="AF39" s="25"/>
      <c r="AG39">
        <f t="shared" si="2"/>
        <v>931.70659468579288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5.5991999999999997</v>
      </c>
      <c r="E40">
        <f>GT_NG!Q40</f>
        <v>8.8071113418115736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766.51505641163362</v>
      </c>
      <c r="P40" s="37">
        <v>34.07</v>
      </c>
      <c r="Q40" s="37">
        <v>22.01</v>
      </c>
      <c r="R40" s="39">
        <v>23.5</v>
      </c>
      <c r="S40" s="39">
        <v>0</v>
      </c>
      <c r="T40" s="38">
        <f>SUMPRODUCT(LTA!J40:AN40,LTA!J$101:AN$101,LTA!J$104:AN$104)</f>
        <v>84.2</v>
      </c>
      <c r="U40" s="38">
        <f>SUMPRODUCT(LTA!J40:AN40,LTA!J$102:AN$102,LTA!J$104:AN$104)</f>
        <v>106.77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8.3351190792811476</v>
      </c>
      <c r="AD40">
        <f t="shared" si="1"/>
        <v>1026.1362486741641</v>
      </c>
      <c r="AE40">
        <f>'IDT-1'!C40</f>
        <v>-60</v>
      </c>
      <c r="AF40" s="25"/>
      <c r="AG40">
        <f t="shared" si="2"/>
        <v>966.13624867416411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-17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8.8071113418115736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759.32255588623764</v>
      </c>
      <c r="P41" s="37">
        <v>34.07</v>
      </c>
      <c r="Q41" s="37">
        <v>22.01</v>
      </c>
      <c r="R41" s="39">
        <v>23.5</v>
      </c>
      <c r="S41" s="39">
        <v>0</v>
      </c>
      <c r="T41" s="38">
        <f>SUMPRODUCT(LTA!J41:AN41,LTA!J$101:AN$101,LTA!J$104:AN$104)</f>
        <v>105.85</v>
      </c>
      <c r="U41" s="38">
        <f>SUMPRODUCT(LTA!J41:AN41,LTA!J$102:AN$102,LTA!J$104:AN$104)</f>
        <v>106.77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8.7544789882046263</v>
      </c>
      <c r="AD41">
        <f t="shared" si="1"/>
        <v>1001.1743882398447</v>
      </c>
      <c r="AE41">
        <f>'IDT-1'!C41</f>
        <v>-50</v>
      </c>
      <c r="AF41" s="25"/>
      <c r="AG41">
        <f t="shared" si="2"/>
        <v>951.17438823984469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-56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8.8071113418115736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759.32255588623764</v>
      </c>
      <c r="P42" s="37">
        <v>34.07</v>
      </c>
      <c r="Q42" s="37">
        <v>22.01</v>
      </c>
      <c r="R42" s="39">
        <v>23.5</v>
      </c>
      <c r="S42" s="39">
        <v>0</v>
      </c>
      <c r="T42" s="38">
        <f>SUMPRODUCT(LTA!J42:AN42,LTA!J$101:AN$101,LTA!J$104:AN$104)</f>
        <v>119.82</v>
      </c>
      <c r="U42" s="38">
        <f>SUMPRODUCT(LTA!J42:AN42,LTA!J$102:AN$102,LTA!J$104:AN$104)</f>
        <v>106.77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8.9499194893132739</v>
      </c>
      <c r="AD42">
        <f t="shared" si="1"/>
        <v>1003.948947738736</v>
      </c>
      <c r="AE42">
        <f>'IDT-1'!C42</f>
        <v>-40</v>
      </c>
      <c r="AF42" s="25"/>
      <c r="AG42">
        <f t="shared" si="2"/>
        <v>963.94894773873602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-67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8.8071113418115736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704.18673185921205</v>
      </c>
      <c r="P43" s="37">
        <v>34.07</v>
      </c>
      <c r="Q43" s="37">
        <v>22.01</v>
      </c>
      <c r="R43" s="39">
        <v>23.5</v>
      </c>
      <c r="S43" s="39">
        <v>0</v>
      </c>
      <c r="T43" s="38">
        <f>SUMPRODUCT(LTA!J43:AN43,LTA!J$101:AN$101,LTA!J$104:AN$104)</f>
        <v>123.36</v>
      </c>
      <c r="U43" s="38">
        <f>SUMPRODUCT(LTA!J43:AN43,LTA!J$102:AN$102,LTA!J$104:AN$104)</f>
        <v>106.77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8.0957217369679846</v>
      </c>
      <c r="AD43">
        <f t="shared" si="1"/>
        <v>1029.8173214640556</v>
      </c>
      <c r="AE43">
        <f>'IDT-1'!C43</f>
        <v>-40</v>
      </c>
      <c r="AF43" s="25"/>
      <c r="AG43">
        <f t="shared" si="2"/>
        <v>989.81732146405557</v>
      </c>
      <c r="AI43" s="35">
        <f>PXIL!I43</f>
        <v>0</v>
      </c>
      <c r="AJ43" s="35">
        <f>PXIL!O43</f>
        <v>0</v>
      </c>
      <c r="AK43" s="35">
        <f>RTM_IEX!I43</f>
        <v>9.61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5.9491499999999995</v>
      </c>
      <c r="E44">
        <f>GT_NG!Q44</f>
        <v>8.8071113418115736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704.18673185921205</v>
      </c>
      <c r="P44" s="37">
        <v>34.07</v>
      </c>
      <c r="Q44" s="37">
        <v>22.01</v>
      </c>
      <c r="R44" s="39">
        <v>23.5</v>
      </c>
      <c r="S44" s="39">
        <v>0</v>
      </c>
      <c r="T44" s="38">
        <f>SUMPRODUCT(LTA!J44:AN44,LTA!J$101:AN$101,LTA!J$104:AN$104)</f>
        <v>134.35000000000002</v>
      </c>
      <c r="U44" s="38">
        <f>SUMPRODUCT(LTA!J44:AN44,LTA!J$102:AN$102,LTA!J$104:AN$104)</f>
        <v>106.77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8.1991493469679835</v>
      </c>
      <c r="AD44">
        <f t="shared" si="1"/>
        <v>1042.9738438540558</v>
      </c>
      <c r="AE44">
        <f>'IDT-1'!C44</f>
        <v>-55</v>
      </c>
      <c r="AF44" s="25"/>
      <c r="AG44">
        <f t="shared" si="2"/>
        <v>987.97384385405576</v>
      </c>
      <c r="AI44" s="35">
        <f>PXIL!I44</f>
        <v>0</v>
      </c>
      <c r="AJ44" s="35">
        <f>PXIL!O44</f>
        <v>0</v>
      </c>
      <c r="AK44" s="35">
        <f>RTM_IEX!I44</f>
        <v>11.53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5.9491499999999995</v>
      </c>
      <c r="E45">
        <f>GT_NG!Q45</f>
        <v>8.8071113418115736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704.11673185921211</v>
      </c>
      <c r="P45" s="37">
        <v>34.07</v>
      </c>
      <c r="Q45" s="37">
        <v>22.01</v>
      </c>
      <c r="R45" s="39">
        <v>23.5</v>
      </c>
      <c r="S45" s="39">
        <v>0</v>
      </c>
      <c r="T45" s="38">
        <f>SUMPRODUCT(LTA!J45:AN45,LTA!J$101:AN$101,LTA!J$104:AN$104)</f>
        <v>156.25</v>
      </c>
      <c r="U45" s="38">
        <f>SUMPRODUCT(LTA!J45:AN45,LTA!J$102:AN$102,LTA!J$104:AN$104)</f>
        <v>106.77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8.5867313469679853</v>
      </c>
      <c r="AD45">
        <f t="shared" si="1"/>
        <v>1092.2762618540557</v>
      </c>
      <c r="AE45">
        <f>'IDT-1'!C45</f>
        <v>-65</v>
      </c>
      <c r="AF45" s="25"/>
      <c r="AG45">
        <f t="shared" si="2"/>
        <v>1027.2762618540557</v>
      </c>
      <c r="AI45" s="35">
        <f>PXIL!I45</f>
        <v>0</v>
      </c>
      <c r="AJ45" s="35">
        <f>PXIL!O45</f>
        <v>0</v>
      </c>
      <c r="AK45" s="35">
        <f>RTM_IEX!I45</f>
        <v>39.39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5.9491499999999995</v>
      </c>
      <c r="E46">
        <f>GT_NG!Q46</f>
        <v>8.8071113418115736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632.10673185921189</v>
      </c>
      <c r="P46" s="37">
        <v>34.07</v>
      </c>
      <c r="Q46" s="37">
        <v>22.01</v>
      </c>
      <c r="R46" s="39">
        <v>23.5</v>
      </c>
      <c r="S46" s="39">
        <v>0</v>
      </c>
      <c r="T46" s="38">
        <f>SUMPRODUCT(LTA!J46:AN46,LTA!J$101:AN$101,LTA!J$104:AN$104)</f>
        <v>171.12</v>
      </c>
      <c r="U46" s="38">
        <f>SUMPRODUCT(LTA!J46:AN46,LTA!J$102:AN$102,LTA!J$104:AN$104)</f>
        <v>106.77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8.1935333469679836</v>
      </c>
      <c r="AD46">
        <f t="shared" si="1"/>
        <v>1042.2594598540554</v>
      </c>
      <c r="AE46">
        <f>'IDT-1'!C46</f>
        <v>-4</v>
      </c>
      <c r="AF46" s="25"/>
      <c r="AG46">
        <f t="shared" si="2"/>
        <v>1038.2594598540554</v>
      </c>
      <c r="AI46" s="35">
        <f>PXIL!I46</f>
        <v>0</v>
      </c>
      <c r="AJ46" s="35">
        <f>PXIL!O46</f>
        <v>0</v>
      </c>
      <c r="AK46" s="35">
        <f>RTM_IEX!I46</f>
        <v>46.12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5.9491499999999995</v>
      </c>
      <c r="E47">
        <f>GT_NG!Q47</f>
        <v>8.8071113418115736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632.69637852587857</v>
      </c>
      <c r="P47" s="37">
        <v>34.07</v>
      </c>
      <c r="Q47" s="37">
        <v>22.01</v>
      </c>
      <c r="R47" s="39">
        <v>23.5</v>
      </c>
      <c r="S47" s="39">
        <v>0</v>
      </c>
      <c r="T47" s="38">
        <f>SUMPRODUCT(LTA!J47:AN47,LTA!J$101:AN$101,LTA!J$104:AN$104)</f>
        <v>187.76000000000002</v>
      </c>
      <c r="U47" s="38">
        <f>SUMPRODUCT(LTA!J47:AN47,LTA!J$102:AN$102,LTA!J$104:AN$104)</f>
        <v>106.77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8.4478105909679826</v>
      </c>
      <c r="AD47">
        <f t="shared" si="1"/>
        <v>1074.6048292767221</v>
      </c>
      <c r="AE47">
        <f>'IDT-1'!C47</f>
        <v>-41</v>
      </c>
      <c r="AF47" s="25"/>
      <c r="AG47">
        <f t="shared" si="2"/>
        <v>1033.6048292767221</v>
      </c>
      <c r="AI47" s="35">
        <f>PXIL!I47</f>
        <v>0</v>
      </c>
      <c r="AJ47" s="35">
        <f>PXIL!O47</f>
        <v>0</v>
      </c>
      <c r="AK47" s="35">
        <f>RTM_IEX!I47</f>
        <v>61.49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5.9491499999999995</v>
      </c>
      <c r="E48">
        <f>GT_NG!Q48</f>
        <v>8.8071113418115736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627.88637852587863</v>
      </c>
      <c r="P48" s="37">
        <v>34.07</v>
      </c>
      <c r="Q48" s="37">
        <v>22.01</v>
      </c>
      <c r="R48" s="39">
        <v>23.5</v>
      </c>
      <c r="S48" s="39">
        <v>0</v>
      </c>
      <c r="T48" s="38">
        <f>SUMPRODUCT(LTA!J48:AN48,LTA!J$101:AN$101,LTA!J$104:AN$104)</f>
        <v>204.36</v>
      </c>
      <c r="U48" s="38">
        <f>SUMPRODUCT(LTA!J48:AN48,LTA!J$102:AN$102,LTA!J$104:AN$104)</f>
        <v>106.77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8.5098205909679816</v>
      </c>
      <c r="AD48">
        <f t="shared" si="1"/>
        <v>1082.4928192767222</v>
      </c>
      <c r="AE48">
        <f>'IDT-1'!C48</f>
        <v>-56</v>
      </c>
      <c r="AF48" s="25"/>
      <c r="AG48">
        <f t="shared" si="2"/>
        <v>1026.4928192767222</v>
      </c>
      <c r="AI48" s="35">
        <f>PXIL!I48</f>
        <v>0</v>
      </c>
      <c r="AJ48" s="35">
        <f>PXIL!O48</f>
        <v>0</v>
      </c>
      <c r="AK48" s="35">
        <f>RTM_IEX!I48</f>
        <v>57.65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5.9491499999999995</v>
      </c>
      <c r="E49">
        <f>GT_NG!Q49</f>
        <v>8.8071113418115736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622.10722033378818</v>
      </c>
      <c r="P49" s="37">
        <v>34.07</v>
      </c>
      <c r="Q49" s="37">
        <v>22.01</v>
      </c>
      <c r="R49" s="39">
        <v>23.5</v>
      </c>
      <c r="S49" s="39">
        <v>0</v>
      </c>
      <c r="T49" s="38">
        <f>SUMPRODUCT(LTA!J49:AN49,LTA!J$101:AN$101,LTA!J$104:AN$104)</f>
        <v>210.36</v>
      </c>
      <c r="U49" s="38">
        <f>SUMPRODUCT(LTA!J49:AN49,LTA!J$102:AN$102,LTA!J$104:AN$104)</f>
        <v>106.77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8.3466511570696778</v>
      </c>
      <c r="AD49">
        <f t="shared" si="1"/>
        <v>1061.7368305185303</v>
      </c>
      <c r="AE49">
        <f>'IDT-1'!C49</f>
        <v>-71</v>
      </c>
      <c r="AF49" s="25"/>
      <c r="AG49">
        <f t="shared" si="2"/>
        <v>990.73683051853027</v>
      </c>
      <c r="AI49" s="35">
        <f>PXIL!I49</f>
        <v>0</v>
      </c>
      <c r="AJ49" s="35">
        <f>PXIL!O49</f>
        <v>0</v>
      </c>
      <c r="AK49" s="35">
        <f>RTM_IEX!I49</f>
        <v>36.51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5.9491499999999995</v>
      </c>
      <c r="E50">
        <f>GT_NG!Q50</f>
        <v>8.8071113418115736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596.75722033378827</v>
      </c>
      <c r="P50" s="37">
        <v>34.07</v>
      </c>
      <c r="Q50" s="37">
        <v>22.01</v>
      </c>
      <c r="R50" s="39">
        <v>23.5</v>
      </c>
      <c r="S50" s="39">
        <v>0</v>
      </c>
      <c r="T50" s="38">
        <f>SUMPRODUCT(LTA!J50:AN50,LTA!J$101:AN$101,LTA!J$104:AN$104)</f>
        <v>219.36</v>
      </c>
      <c r="U50" s="38">
        <f>SUMPRODUCT(LTA!J50:AN50,LTA!J$102:AN$102,LTA!J$104:AN$104)</f>
        <v>106.77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8.2490731570696791</v>
      </c>
      <c r="AD50">
        <f t="shared" si="1"/>
        <v>1049.3244085185302</v>
      </c>
      <c r="AE50">
        <f>'IDT-1'!C50</f>
        <v>-81</v>
      </c>
      <c r="AF50" s="25"/>
      <c r="AG50">
        <f t="shared" si="2"/>
        <v>968.32440851853016</v>
      </c>
      <c r="AI50" s="35">
        <f>PXIL!I50</f>
        <v>0</v>
      </c>
      <c r="AJ50" s="35">
        <f>PXIL!O50</f>
        <v>0</v>
      </c>
      <c r="AK50" s="35">
        <f>RTM_IEX!I50</f>
        <v>40.35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5.9491499999999995</v>
      </c>
      <c r="E51">
        <f>GT_NG!Q51</f>
        <v>8.8071113418115736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588.11722033378817</v>
      </c>
      <c r="P51" s="37">
        <v>34.07</v>
      </c>
      <c r="Q51" s="37">
        <v>22.01</v>
      </c>
      <c r="R51" s="39">
        <v>23.5</v>
      </c>
      <c r="S51" s="39">
        <v>0</v>
      </c>
      <c r="T51" s="38">
        <f>SUMPRODUCT(LTA!J51:AN51,LTA!J$101:AN$101,LTA!J$104:AN$104)</f>
        <v>234.36</v>
      </c>
      <c r="U51" s="38">
        <f>SUMPRODUCT(LTA!J51:AN51,LTA!J$102:AN$102,LTA!J$104:AN$104)</f>
        <v>106.77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8.0813731570696774</v>
      </c>
      <c r="AD51">
        <f t="shared" si="1"/>
        <v>1027.9921085185299</v>
      </c>
      <c r="AE51">
        <f>'IDT-1'!C51</f>
        <v>-76</v>
      </c>
      <c r="AF51" s="25"/>
      <c r="AG51">
        <f t="shared" si="2"/>
        <v>951.9921085185299</v>
      </c>
      <c r="AI51" s="35">
        <f>PXIL!I51</f>
        <v>0</v>
      </c>
      <c r="AJ51" s="35">
        <f>PXIL!O51</f>
        <v>0</v>
      </c>
      <c r="AK51" s="35">
        <f>RTM_IEX!I51</f>
        <v>12.49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8.8071113418115736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592.13763290002589</v>
      </c>
      <c r="P52" s="37">
        <v>34.07</v>
      </c>
      <c r="Q52" s="37">
        <v>22.01</v>
      </c>
      <c r="R52" s="39">
        <v>23.5</v>
      </c>
      <c r="S52" s="39">
        <v>0</v>
      </c>
      <c r="T52" s="38">
        <f>SUMPRODUCT(LTA!J52:AN52,LTA!J$101:AN$101,LTA!J$104:AN$104)</f>
        <v>239.36</v>
      </c>
      <c r="U52" s="38">
        <f>SUMPRODUCT(LTA!J52:AN52,LTA!J$102:AN$102,LTA!J$104:AN$104)</f>
        <v>106.77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8.190992115086333</v>
      </c>
      <c r="AD52">
        <f t="shared" si="1"/>
        <v>1041.9362021267511</v>
      </c>
      <c r="AE52">
        <f>'IDT-1'!C52</f>
        <v>-101</v>
      </c>
      <c r="AF52" s="25"/>
      <c r="AG52">
        <f t="shared" si="2"/>
        <v>940.93620212675114</v>
      </c>
      <c r="AI52" s="35">
        <f>PXIL!I52</f>
        <v>0</v>
      </c>
      <c r="AJ52" s="35">
        <f>PXIL!O52</f>
        <v>0</v>
      </c>
      <c r="AK52" s="35">
        <f>RTM_IEX!I52</f>
        <v>17.29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8.8071113418115736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591.77763290002599</v>
      </c>
      <c r="P53" s="37">
        <v>34.07</v>
      </c>
      <c r="Q53" s="37">
        <v>22.01</v>
      </c>
      <c r="R53" s="39">
        <v>23.5</v>
      </c>
      <c r="S53" s="39">
        <v>0</v>
      </c>
      <c r="T53" s="38">
        <f>SUMPRODUCT(LTA!J53:AN53,LTA!J$101:AN$101,LTA!J$104:AN$104)</f>
        <v>242.36</v>
      </c>
      <c r="U53" s="38">
        <f>SUMPRODUCT(LTA!J53:AN53,LTA!J$102:AN$102,LTA!J$104:AN$104)</f>
        <v>106.77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8.2191501150863342</v>
      </c>
      <c r="AD53">
        <f t="shared" si="1"/>
        <v>1045.5180441267514</v>
      </c>
      <c r="AE53">
        <f>'IDT-1'!C53</f>
        <v>-111</v>
      </c>
      <c r="AF53" s="25"/>
      <c r="AG53">
        <f t="shared" si="2"/>
        <v>934.51804412675142</v>
      </c>
      <c r="AI53" s="35">
        <f>PXIL!I53</f>
        <v>0</v>
      </c>
      <c r="AJ53" s="35">
        <f>PXIL!O53</f>
        <v>0</v>
      </c>
      <c r="AK53" s="35">
        <f>RTM_IEX!I53</f>
        <v>18.260000000000002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8.8071113418115736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592.04413824953349</v>
      </c>
      <c r="P54" s="37">
        <v>34.07</v>
      </c>
      <c r="Q54" s="37">
        <v>22.01</v>
      </c>
      <c r="R54" s="39">
        <v>23.5</v>
      </c>
      <c r="S54" s="39">
        <v>0</v>
      </c>
      <c r="T54" s="38">
        <f>SUMPRODUCT(LTA!J54:AN54,LTA!J$101:AN$101,LTA!J$104:AN$104)</f>
        <v>242.36</v>
      </c>
      <c r="U54" s="38">
        <f>SUMPRODUCT(LTA!J54:AN54,LTA!J$102:AN$102,LTA!J$104:AN$104)</f>
        <v>106.77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8.2661568568124917</v>
      </c>
      <c r="AD54">
        <f t="shared" si="1"/>
        <v>1051.4975427345325</v>
      </c>
      <c r="AE54">
        <f>'IDT-1'!C54</f>
        <v>-145</v>
      </c>
      <c r="AF54" s="25"/>
      <c r="AG54">
        <f t="shared" si="2"/>
        <v>906.49754273453254</v>
      </c>
      <c r="AI54" s="35">
        <f>PXIL!I54</f>
        <v>0</v>
      </c>
      <c r="AJ54" s="35">
        <f>PXIL!O54</f>
        <v>0</v>
      </c>
      <c r="AK54" s="35">
        <f>RTM_IEX!I54</f>
        <v>24.02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8.8071113418115736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582.57763540684141</v>
      </c>
      <c r="P55" s="37">
        <v>34.07</v>
      </c>
      <c r="Q55" s="37">
        <v>11.53</v>
      </c>
      <c r="R55" s="39">
        <v>23.5</v>
      </c>
      <c r="S55" s="39">
        <v>0</v>
      </c>
      <c r="T55" s="38">
        <f>SUMPRODUCT(LTA!J55:AN55,LTA!J$101:AN$101,LTA!J$104:AN$104)</f>
        <v>242.36</v>
      </c>
      <c r="U55" s="38">
        <f>SUMPRODUCT(LTA!J55:AN55,LTA!J$102:AN$102,LTA!J$104:AN$104)</f>
        <v>106.77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8.1629901346394931</v>
      </c>
      <c r="AD55">
        <f t="shared" si="1"/>
        <v>1038.3742066140135</v>
      </c>
      <c r="AE55">
        <f>'IDT-1'!C55</f>
        <v>-130</v>
      </c>
      <c r="AF55" s="25"/>
      <c r="AG55">
        <f t="shared" si="2"/>
        <v>908.37420661401347</v>
      </c>
      <c r="AI55" s="35">
        <f>PXIL!I55</f>
        <v>0</v>
      </c>
      <c r="AJ55" s="35">
        <f>PXIL!O55</f>
        <v>0</v>
      </c>
      <c r="AK55" s="35">
        <f>RTM_IEX!I55</f>
        <v>30.74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8.8071113418115736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582.46088071149529</v>
      </c>
      <c r="P56" s="37">
        <v>34.07</v>
      </c>
      <c r="Q56" s="37">
        <v>11.53</v>
      </c>
      <c r="R56" s="39">
        <v>23.5</v>
      </c>
      <c r="S56" s="39">
        <v>0</v>
      </c>
      <c r="T56" s="38">
        <f>SUMPRODUCT(LTA!J56:AN56,LTA!J$101:AN$101,LTA!J$104:AN$104)</f>
        <v>241.36</v>
      </c>
      <c r="U56" s="38">
        <f>SUMPRODUCT(LTA!J56:AN56,LTA!J$102:AN$102,LTA!J$104:AN$104)</f>
        <v>106.77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8.2066954480157932</v>
      </c>
      <c r="AD56">
        <f t="shared" si="1"/>
        <v>1043.9337466052912</v>
      </c>
      <c r="AE56">
        <f>'IDT-1'!C56</f>
        <v>-155</v>
      </c>
      <c r="AF56" s="25"/>
      <c r="AG56">
        <f t="shared" si="2"/>
        <v>888.93374660529116</v>
      </c>
      <c r="AI56" s="35">
        <f>PXIL!I56</f>
        <v>0</v>
      </c>
      <c r="AJ56" s="35">
        <f>PXIL!O56</f>
        <v>0</v>
      </c>
      <c r="AK56" s="35">
        <f>RTM_IEX!I56</f>
        <v>37.46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8.8071113418115736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582.46181842916417</v>
      </c>
      <c r="P57" s="37">
        <v>34.066963728722932</v>
      </c>
      <c r="Q57" s="37">
        <v>11.53</v>
      </c>
      <c r="R57" s="39">
        <v>23.5</v>
      </c>
      <c r="S57" s="39">
        <v>0</v>
      </c>
      <c r="T57" s="38">
        <f>SUMPRODUCT(LTA!J57:AN57,LTA!J$101:AN$101,LTA!J$104:AN$104)</f>
        <v>242.46</v>
      </c>
      <c r="U57" s="38">
        <f>SUMPRODUCT(LTA!J57:AN57,LTA!J$102:AN$102,LTA!J$104:AN$104)</f>
        <v>106.77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8.1478670792976491</v>
      </c>
      <c r="AD57">
        <f t="shared" si="1"/>
        <v>1036.4504764204012</v>
      </c>
      <c r="AE57">
        <f>'IDT-1'!C57</f>
        <v>-175</v>
      </c>
      <c r="AF57" s="25"/>
      <c r="AG57">
        <f t="shared" si="2"/>
        <v>861.45047642040117</v>
      </c>
      <c r="AI57" s="35">
        <f>PXIL!I57</f>
        <v>0</v>
      </c>
      <c r="AJ57" s="35">
        <f>PXIL!O57</f>
        <v>0</v>
      </c>
      <c r="AK57" s="35">
        <f>RTM_IEX!I57</f>
        <v>28.82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8.8071113418115736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608.31111053947643</v>
      </c>
      <c r="P58" s="37">
        <v>17.291521471312919</v>
      </c>
      <c r="Q58" s="37">
        <v>11.53</v>
      </c>
      <c r="R58" s="39">
        <v>23.5</v>
      </c>
      <c r="S58" s="39">
        <v>0</v>
      </c>
      <c r="T58" s="38">
        <f>SUMPRODUCT(LTA!J58:AN58,LTA!J$101:AN$101,LTA!J$104:AN$104)</f>
        <v>238.46</v>
      </c>
      <c r="U58" s="38">
        <f>SUMPRODUCT(LTA!J58:AN58,LTA!J$102:AN$102,LTA!J$104:AN$104)</f>
        <v>106.77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8.0825331081502867</v>
      </c>
      <c r="AD58">
        <f t="shared" si="1"/>
        <v>1028.1396602444506</v>
      </c>
      <c r="AE58">
        <f>'IDT-1'!C58</f>
        <v>-175</v>
      </c>
      <c r="AF58" s="25"/>
      <c r="AG58">
        <f t="shared" si="2"/>
        <v>853.13966024445062</v>
      </c>
      <c r="AI58" s="35">
        <f>PXIL!I58</f>
        <v>0</v>
      </c>
      <c r="AJ58" s="35">
        <f>PXIL!O58</f>
        <v>0</v>
      </c>
      <c r="AK58" s="35">
        <f>RTM_IEX!I58</f>
        <v>15.37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8.8071113418115736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648.30310984527296</v>
      </c>
      <c r="P59" s="37">
        <v>17.291521471312919</v>
      </c>
      <c r="Q59" s="37">
        <v>11.53</v>
      </c>
      <c r="R59" s="39">
        <v>23.5</v>
      </c>
      <c r="S59" s="39">
        <v>0</v>
      </c>
      <c r="T59" s="38">
        <f>SUMPRODUCT(LTA!J59:AN59,LTA!J$101:AN$101,LTA!J$104:AN$104)</f>
        <v>232.83</v>
      </c>
      <c r="U59" s="38">
        <f>SUMPRODUCT(LTA!J59:AN59,LTA!J$102:AN$102,LTA!J$104:AN$104)</f>
        <v>106.77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8.5687073888874856</v>
      </c>
      <c r="AD59">
        <f t="shared" si="1"/>
        <v>1003.64548526951</v>
      </c>
      <c r="AE59">
        <f>'IDT-1'!C59</f>
        <v>-175</v>
      </c>
      <c r="AF59" s="25"/>
      <c r="AG59">
        <f t="shared" si="2"/>
        <v>828.64548526951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-43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8.8071113418115736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648.30310984527296</v>
      </c>
      <c r="P60" s="37">
        <v>17.291521471312919</v>
      </c>
      <c r="Q60" s="37">
        <v>11.53</v>
      </c>
      <c r="R60" s="39">
        <v>23.5</v>
      </c>
      <c r="S60" s="39">
        <v>0</v>
      </c>
      <c r="T60" s="38">
        <f>SUMPRODUCT(LTA!J60:AN60,LTA!J$101:AN$101,LTA!J$104:AN$104)</f>
        <v>225.38000000000002</v>
      </c>
      <c r="U60" s="38">
        <f>SUMPRODUCT(LTA!J60:AN60,LTA!J$102:AN$102,LTA!J$104:AN$104)</f>
        <v>106.77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8.5027360706048807</v>
      </c>
      <c r="AD60">
        <f t="shared" si="1"/>
        <v>997.26145658779251</v>
      </c>
      <c r="AE60">
        <f>'IDT-1'!C60</f>
        <v>-175</v>
      </c>
      <c r="AF60" s="25"/>
      <c r="AG60">
        <f t="shared" si="2"/>
        <v>822.26145658779251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-42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8.8071113418115736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609.87310984527289</v>
      </c>
      <c r="P61" s="37">
        <v>17.291521471312919</v>
      </c>
      <c r="Q61" s="37">
        <v>11.53</v>
      </c>
      <c r="R61" s="39">
        <v>23.5</v>
      </c>
      <c r="S61" s="39">
        <v>0</v>
      </c>
      <c r="T61" s="38">
        <f>SUMPRODUCT(LTA!J61:AN61,LTA!J$101:AN$101,LTA!J$104:AN$104)</f>
        <v>213.9</v>
      </c>
      <c r="U61" s="38">
        <f>SUMPRODUCT(LTA!J61:AN61,LTA!J$102:AN$102,LTA!J$104:AN$104)</f>
        <v>106.77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7.7832627027354988</v>
      </c>
      <c r="AD61">
        <f t="shared" si="1"/>
        <v>990.07092995566177</v>
      </c>
      <c r="AE61">
        <f>'IDT-1'!C61</f>
        <v>-170</v>
      </c>
      <c r="AF61" s="25"/>
      <c r="AG61">
        <f t="shared" si="2"/>
        <v>820.07092995566177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8.8071113418115736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582.459886409094</v>
      </c>
      <c r="P62" s="37">
        <v>34.07</v>
      </c>
      <c r="Q62" s="37">
        <v>11.53</v>
      </c>
      <c r="R62" s="39">
        <v>23.5</v>
      </c>
      <c r="S62" s="39">
        <v>0</v>
      </c>
      <c r="T62" s="38">
        <f>SUMPRODUCT(LTA!J62:AN62,LTA!J$101:AN$101,LTA!J$104:AN$104)</f>
        <v>203.41</v>
      </c>
      <c r="U62" s="38">
        <f>SUMPRODUCT(LTA!J62:AN62,LTA!J$102:AN$102,LTA!J$104:AN$104)</f>
        <v>106.77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7.6184896924570635</v>
      </c>
      <c r="AD62">
        <f t="shared" si="1"/>
        <v>969.11095805844855</v>
      </c>
      <c r="AE62">
        <f>'IDT-1'!C62</f>
        <v>-170</v>
      </c>
      <c r="AF62" s="25"/>
      <c r="AG62">
        <f t="shared" si="2"/>
        <v>799.11095805844855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8.8071113418115736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585.70195627031012</v>
      </c>
      <c r="P63" s="37">
        <v>34.07</v>
      </c>
      <c r="Q63" s="37">
        <v>11.53</v>
      </c>
      <c r="R63" s="39">
        <v>23.5</v>
      </c>
      <c r="S63" s="39">
        <v>0</v>
      </c>
      <c r="T63" s="38">
        <f>SUMPRODUCT(LTA!J63:AN63,LTA!J$101:AN$101,LTA!J$104:AN$104)</f>
        <v>193.59</v>
      </c>
      <c r="U63" s="38">
        <f>SUMPRODUCT(LTA!J63:AN63,LTA!J$102:AN$102,LTA!J$104:AN$104)</f>
        <v>106.77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7.5671818373745499</v>
      </c>
      <c r="AD63">
        <f t="shared" si="1"/>
        <v>962.58433577474727</v>
      </c>
      <c r="AE63">
        <f>'IDT-1'!C63</f>
        <v>-160</v>
      </c>
      <c r="AF63" s="25"/>
      <c r="AG63">
        <f t="shared" si="2"/>
        <v>802.58433577474727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8.8071113418115736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596.08189788532684</v>
      </c>
      <c r="P64" s="37">
        <v>34.07</v>
      </c>
      <c r="Q64" s="37">
        <v>11.53</v>
      </c>
      <c r="R64" s="39">
        <v>23.5</v>
      </c>
      <c r="S64" s="39">
        <v>0</v>
      </c>
      <c r="T64" s="38">
        <f>SUMPRODUCT(LTA!J64:AN64,LTA!J$101:AN$101,LTA!J$104:AN$104)</f>
        <v>177.70999999999998</v>
      </c>
      <c r="U64" s="38">
        <f>SUMPRODUCT(LTA!J64:AN64,LTA!J$102:AN$102,LTA!J$104:AN$104)</f>
        <v>106.77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7.5242813819716803</v>
      </c>
      <c r="AD64">
        <f t="shared" si="1"/>
        <v>957.12717784516678</v>
      </c>
      <c r="AE64">
        <f>'IDT-1'!C64</f>
        <v>-155</v>
      </c>
      <c r="AF64" s="25"/>
      <c r="AG64">
        <f t="shared" si="2"/>
        <v>802.12717784516678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8.8071113418115736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606.93188761299007</v>
      </c>
      <c r="P65" s="37">
        <v>34.066963728722932</v>
      </c>
      <c r="Q65" s="37">
        <v>22.01</v>
      </c>
      <c r="R65" s="39">
        <v>23.24</v>
      </c>
      <c r="S65" s="39">
        <v>0</v>
      </c>
      <c r="T65" s="38">
        <f>SUMPRODUCT(LTA!J65:AN65,LTA!J$101:AN$101,LTA!J$104:AN$104)</f>
        <v>155.26999999999998</v>
      </c>
      <c r="U65" s="38">
        <f>SUMPRODUCT(LTA!J65:AN65,LTA!J$102:AN$102,LTA!J$104:AN$104)</f>
        <v>106.77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7.6409456189314913</v>
      </c>
      <c r="AD65">
        <f t="shared" si="1"/>
        <v>971.96746706459317</v>
      </c>
      <c r="AE65">
        <f>'IDT-1'!C65</f>
        <v>-191</v>
      </c>
      <c r="AF65" s="25"/>
      <c r="AG65">
        <f t="shared" si="2"/>
        <v>780.96746706459317</v>
      </c>
      <c r="AI65" s="35">
        <f>PXIL!I65</f>
        <v>0</v>
      </c>
      <c r="AJ65" s="35">
        <f>PXIL!O65</f>
        <v>0</v>
      </c>
      <c r="AK65" s="35">
        <f>RTM_IEX!I65</f>
        <v>16.329999999999998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8.8071113418115736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607.28080830655972</v>
      </c>
      <c r="P66" s="37">
        <v>34.066963728722932</v>
      </c>
      <c r="Q66" s="37">
        <v>22.01</v>
      </c>
      <c r="R66" s="39">
        <v>22.69</v>
      </c>
      <c r="S66" s="39">
        <v>0</v>
      </c>
      <c r="T66" s="38">
        <f>SUMPRODUCT(LTA!J66:AN66,LTA!J$101:AN$101,LTA!J$104:AN$104)</f>
        <v>139.17000000000002</v>
      </c>
      <c r="U66" s="38">
        <f>SUMPRODUCT(LTA!J66:AN66,LTA!J$102:AN$102,LTA!J$104:AN$104)</f>
        <v>106.77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7.6112972003413351</v>
      </c>
      <c r="AD66">
        <f t="shared" si="1"/>
        <v>968.19603617675295</v>
      </c>
      <c r="AE66">
        <f>'IDT-1'!C66</f>
        <v>-196</v>
      </c>
      <c r="AF66" s="25"/>
      <c r="AG66">
        <f t="shared" si="2"/>
        <v>772.19603617675295</v>
      </c>
      <c r="AI66" s="35">
        <f>PXIL!I66</f>
        <v>0</v>
      </c>
      <c r="AJ66" s="35">
        <f>PXIL!O66</f>
        <v>0</v>
      </c>
      <c r="AK66" s="35">
        <f>RTM_IEX!I66</f>
        <v>28.83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8.8071113418115736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603.58917439737411</v>
      </c>
      <c r="P67" s="37">
        <v>34.07</v>
      </c>
      <c r="Q67" s="37">
        <v>22.01</v>
      </c>
      <c r="R67" s="39">
        <v>20.23</v>
      </c>
      <c r="S67" s="39">
        <v>0</v>
      </c>
      <c r="T67" s="38">
        <f>SUMPRODUCT(LTA!J67:AN67,LTA!J$101:AN$101,LTA!J$104:AN$104)</f>
        <v>119.75</v>
      </c>
      <c r="U67" s="38">
        <f>SUMPRODUCT(LTA!J67:AN67,LTA!J$102:AN$102,LTA!J$104:AN$104)</f>
        <v>106.77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7.1869881387656491</v>
      </c>
      <c r="AD67">
        <f t="shared" si="1"/>
        <v>914.22174760042014</v>
      </c>
      <c r="AE67">
        <f>'IDT-1'!C67</f>
        <v>-146</v>
      </c>
      <c r="AF67" s="25"/>
      <c r="AG67">
        <f t="shared" si="2"/>
        <v>768.22174760042014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8.8071113418115736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660.80820324651222</v>
      </c>
      <c r="P68" s="37">
        <v>34.07</v>
      </c>
      <c r="Q68" s="37">
        <v>22.01</v>
      </c>
      <c r="R68" s="39">
        <v>16.14</v>
      </c>
      <c r="S68" s="39">
        <v>0</v>
      </c>
      <c r="T68" s="38">
        <f>SUMPRODUCT(LTA!J68:AN68,LTA!J$101:AN$101,LTA!J$104:AN$104)</f>
        <v>99.64</v>
      </c>
      <c r="U68" s="38">
        <f>SUMPRODUCT(LTA!J68:AN68,LTA!J$102:AN$102,LTA!J$104:AN$104)</f>
        <v>106.77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7.444536563788926</v>
      </c>
      <c r="AD68">
        <f t="shared" ref="AD68:AD98" si="4">SUM(B68:AB68,AI68:AV68)-AC68</f>
        <v>946.98322802453492</v>
      </c>
      <c r="AE68">
        <f>'IDT-1'!C68</f>
        <v>-176</v>
      </c>
      <c r="AF68" s="25"/>
      <c r="AG68">
        <f t="shared" ref="AG68:AG98" si="5">SUM(AD68:AF68)</f>
        <v>770.98322802453492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8.8071113418115736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617.4693260111676</v>
      </c>
      <c r="P69" s="37">
        <v>34.07</v>
      </c>
      <c r="Q69" s="37">
        <v>22.01</v>
      </c>
      <c r="R69" s="39">
        <v>9.3199999999999985</v>
      </c>
      <c r="S69" s="39">
        <v>0</v>
      </c>
      <c r="T69" s="38">
        <f>SUMPRODUCT(LTA!J69:AN69,LTA!J$101:AN$101,LTA!J$104:AN$104)</f>
        <v>77.05</v>
      </c>
      <c r="U69" s="38">
        <f>SUMPRODUCT(LTA!J69:AN69,LTA!J$102:AN$102,LTA!J$104:AN$104)</f>
        <v>106.77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-25</v>
      </c>
      <c r="AA69" s="76">
        <f>STOA!I69</f>
        <v>0</v>
      </c>
      <c r="AB69" s="76">
        <f>-STOA!O69</f>
        <v>0</v>
      </c>
      <c r="AC69">
        <f t="shared" si="3"/>
        <v>7.0736282784183455</v>
      </c>
      <c r="AD69">
        <f t="shared" si="4"/>
        <v>849.60525907456088</v>
      </c>
      <c r="AE69">
        <f>'IDT-1'!C69</f>
        <v>-50.731000000000002</v>
      </c>
      <c r="AF69" s="25"/>
      <c r="AG69">
        <f t="shared" si="5"/>
        <v>798.87425907456088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8.8071113418115736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683.38962527751869</v>
      </c>
      <c r="P70" s="37">
        <v>34.07</v>
      </c>
      <c r="Q70" s="37">
        <v>22.01</v>
      </c>
      <c r="R70" s="39">
        <v>3.72</v>
      </c>
      <c r="S70" s="39">
        <v>0</v>
      </c>
      <c r="T70" s="38">
        <f>SUMPRODUCT(LTA!J70:AN70,LTA!J$101:AN$101,LTA!J$104:AN$104)</f>
        <v>57.78</v>
      </c>
      <c r="U70" s="38">
        <f>SUMPRODUCT(LTA!J70:AN70,LTA!J$102:AN$102,LTA!J$104:AN$104)</f>
        <v>106.77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7.1972876556307765</v>
      </c>
      <c r="AD70">
        <f t="shared" si="4"/>
        <v>915.53189896369952</v>
      </c>
      <c r="AE70">
        <f>'IDT-1'!C70</f>
        <v>-115.452</v>
      </c>
      <c r="AF70" s="25"/>
      <c r="AG70">
        <f t="shared" si="5"/>
        <v>800.07989896369952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9.037111054895016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764.43107733399415</v>
      </c>
      <c r="P71" s="37">
        <v>34.07</v>
      </c>
      <c r="Q71" s="37">
        <v>22.01</v>
      </c>
      <c r="R71" s="39">
        <v>1.18</v>
      </c>
      <c r="S71" s="39">
        <v>0</v>
      </c>
      <c r="T71" s="38">
        <f>SUMPRODUCT(LTA!J71:AN71,LTA!J$101:AN$101,LTA!J$104:AN$104)</f>
        <v>39.57</v>
      </c>
      <c r="U71" s="38">
        <f>SUMPRODUCT(LTA!J71:AN71,LTA!J$102:AN$102,LTA!J$104:AN$104)</f>
        <v>106.77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7.6693549794333356</v>
      </c>
      <c r="AD71">
        <f t="shared" si="4"/>
        <v>975.58128340945586</v>
      </c>
      <c r="AE71">
        <f>'IDT-1'!C71</f>
        <v>-145</v>
      </c>
      <c r="AF71" s="25"/>
      <c r="AG71">
        <f t="shared" si="5"/>
        <v>830.58128340945586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9.037111054895016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792.35077533941944</v>
      </c>
      <c r="P72" s="37">
        <v>34.07</v>
      </c>
      <c r="Q72" s="37">
        <v>22.01</v>
      </c>
      <c r="R72" s="39">
        <v>0.76999999999999991</v>
      </c>
      <c r="S72" s="39">
        <v>0</v>
      </c>
      <c r="T72" s="38">
        <f>SUMPRODUCT(LTA!J72:AN72,LTA!J$101:AN$101,LTA!J$104:AN$104)</f>
        <v>26.240000000000002</v>
      </c>
      <c r="U72" s="38">
        <f>SUMPRODUCT(LTA!J72:AN72,LTA!J$102:AN$102,LTA!J$104:AN$104)</f>
        <v>106.77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7.8978763981147173</v>
      </c>
      <c r="AD72">
        <f t="shared" si="4"/>
        <v>974.5324599961998</v>
      </c>
      <c r="AE72">
        <f>'IDT-1'!C72</f>
        <v>-130</v>
      </c>
      <c r="AF72" s="25"/>
      <c r="AG72">
        <f t="shared" si="5"/>
        <v>844.5324599961998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9.037111054895016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808.91880729300624</v>
      </c>
      <c r="P73" s="37">
        <v>34.07</v>
      </c>
      <c r="Q73" s="37">
        <v>22.01</v>
      </c>
      <c r="R73" s="39">
        <v>0.32</v>
      </c>
      <c r="S73" s="39">
        <v>0</v>
      </c>
      <c r="T73" s="38">
        <f>SUMPRODUCT(LTA!J73:AN73,LTA!J$101:AN$101,LTA!J$104:AN$104)</f>
        <v>18.170000000000002</v>
      </c>
      <c r="U73" s="38">
        <f>SUMPRODUCT(LTA!J73:AN73,LTA!J$102:AN$102,LTA!J$104:AN$104)</f>
        <v>106.77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8.0549868667439473</v>
      </c>
      <c r="AD73">
        <f t="shared" si="4"/>
        <v>970.42338148115732</v>
      </c>
      <c r="AE73">
        <f>'IDT-1'!C73</f>
        <v>-125</v>
      </c>
      <c r="AF73" s="25"/>
      <c r="AG73">
        <f t="shared" si="5"/>
        <v>845.42338148115732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-27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9.037111054895016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821.1181325358051</v>
      </c>
      <c r="P74" s="37">
        <v>34.07</v>
      </c>
      <c r="Q74" s="37">
        <v>22.01</v>
      </c>
      <c r="R74" s="39">
        <v>0.17731343283582088</v>
      </c>
      <c r="S74" s="39">
        <v>0</v>
      </c>
      <c r="T74" s="38">
        <f>SUMPRODUCT(LTA!J74:AN74,LTA!J$101:AN$101,LTA!J$104:AN$104)</f>
        <v>14.01</v>
      </c>
      <c r="U74" s="38">
        <f>SUMPRODUCT(LTA!J74:AN74,LTA!J$102:AN$102,LTA!J$104:AN$104)</f>
        <v>106.77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8.1480259215443134</v>
      </c>
      <c r="AD74">
        <f t="shared" si="4"/>
        <v>974.22698110199167</v>
      </c>
      <c r="AE74">
        <f>'IDT-1'!C74</f>
        <v>-115</v>
      </c>
      <c r="AF74" s="25"/>
      <c r="AG74">
        <f t="shared" si="5"/>
        <v>859.22698110199167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-31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9.1060966354667343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829.61673712945799</v>
      </c>
      <c r="P75" s="37">
        <v>34.07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13.38</v>
      </c>
      <c r="U75" s="38">
        <f>SUMPRODUCT(LTA!J75:AN75,LTA!J$102:AN$102,LTA!J$104:AN$104)</f>
        <v>106.77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16.88</v>
      </c>
      <c r="Z75" s="35">
        <f>IEX!O75</f>
        <v>0</v>
      </c>
      <c r="AA75" s="76">
        <f>STOA!I75</f>
        <v>0</v>
      </c>
      <c r="AB75" s="76">
        <f>-STOA!O75</f>
        <v>-182.54999999999998</v>
      </c>
      <c r="AC75">
        <f t="shared" si="3"/>
        <v>9.6337828658558315</v>
      </c>
      <c r="AD75">
        <f t="shared" si="4"/>
        <v>858.93150089906908</v>
      </c>
      <c r="AE75">
        <f>'IDT-1'!C75</f>
        <v>0</v>
      </c>
      <c r="AF75" s="25"/>
      <c r="AG75">
        <f t="shared" si="5"/>
        <v>858.93150089906908</v>
      </c>
      <c r="AI75" s="35">
        <f>PXIL!I75</f>
        <v>0</v>
      </c>
      <c r="AJ75" s="35">
        <f>PXIL!O75</f>
        <v>0</v>
      </c>
      <c r="AK75" s="35">
        <f>RTM_IEX!I75</f>
        <v>13.1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9.1060966354667343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829.61673712945799</v>
      </c>
      <c r="P76" s="37">
        <v>34.07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13.35</v>
      </c>
      <c r="U76" s="38">
        <f>SUMPRODUCT(LTA!J76:AN76,LTA!J$102:AN$102,LTA!J$104:AN$104)</f>
        <v>106.77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10.09</v>
      </c>
      <c r="Z76" s="35">
        <f>IEX!O76</f>
        <v>0</v>
      </c>
      <c r="AA76" s="76">
        <f>STOA!I76</f>
        <v>0</v>
      </c>
      <c r="AB76" s="76">
        <f>-STOA!O76</f>
        <v>-182.54999999999998</v>
      </c>
      <c r="AC76">
        <f t="shared" si="3"/>
        <v>9.5812108658558319</v>
      </c>
      <c r="AD76">
        <f t="shared" si="4"/>
        <v>852.24407289906901</v>
      </c>
      <c r="AE76">
        <f>'IDT-1'!C76</f>
        <v>0</v>
      </c>
      <c r="AF76" s="25"/>
      <c r="AG76">
        <f t="shared" si="5"/>
        <v>852.24407289906901</v>
      </c>
      <c r="AI76" s="35">
        <f>PXIL!I76</f>
        <v>0</v>
      </c>
      <c r="AJ76" s="35">
        <f>PXIL!O76</f>
        <v>0</v>
      </c>
      <c r="AK76" s="35">
        <f>RTM_IEX!I76</f>
        <v>13.18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9.1060966354667343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830.15023870977791</v>
      </c>
      <c r="P77" s="37">
        <v>34.07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13.33</v>
      </c>
      <c r="U77" s="38">
        <f>SUMPRODUCT(LTA!J77:AN77,LTA!J$102:AN$102,LTA!J$104:AN$104)</f>
        <v>106.77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6.65</v>
      </c>
      <c r="Z77" s="35">
        <f>IEX!O77</f>
        <v>0</v>
      </c>
      <c r="AA77" s="76">
        <f>STOA!I77</f>
        <v>0</v>
      </c>
      <c r="AB77" s="76">
        <f>-STOA!O77</f>
        <v>-182.54999999999998</v>
      </c>
      <c r="AC77">
        <f t="shared" si="3"/>
        <v>9.5585401781823265</v>
      </c>
      <c r="AD77">
        <f t="shared" si="4"/>
        <v>849.36024516706266</v>
      </c>
      <c r="AE77">
        <f>'IDT-1'!C77</f>
        <v>0</v>
      </c>
      <c r="AF77" s="25"/>
      <c r="AG77">
        <f t="shared" si="5"/>
        <v>849.36024516706266</v>
      </c>
      <c r="AI77" s="35">
        <f>PXIL!I77</f>
        <v>0</v>
      </c>
      <c r="AJ77" s="35">
        <f>PXIL!O77</f>
        <v>0</v>
      </c>
      <c r="AK77" s="35">
        <f>RTM_IEX!I77</f>
        <v>13.2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9.1060966354667343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824.22378921293182</v>
      </c>
      <c r="P78" s="37">
        <v>34.07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14</v>
      </c>
      <c r="U78" s="38">
        <f>SUMPRODUCT(LTA!J78:AN78,LTA!J$102:AN$102,LTA!J$104:AN$104)</f>
        <v>106.77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3.7</v>
      </c>
      <c r="Z78" s="35">
        <f>IEX!O78</f>
        <v>0</v>
      </c>
      <c r="AA78" s="76">
        <f>STOA!I78</f>
        <v>0</v>
      </c>
      <c r="AB78" s="76">
        <f>-STOA!O78</f>
        <v>-182.54999999999998</v>
      </c>
      <c r="AC78">
        <f t="shared" si="3"/>
        <v>9.4878218721069256</v>
      </c>
      <c r="AD78">
        <f t="shared" si="4"/>
        <v>840.36451397629185</v>
      </c>
      <c r="AE78">
        <f>'IDT-1'!C78</f>
        <v>0</v>
      </c>
      <c r="AF78" s="25"/>
      <c r="AG78">
        <f t="shared" si="5"/>
        <v>840.36451397629185</v>
      </c>
      <c r="AI78" s="35">
        <f>PXIL!I78</f>
        <v>0</v>
      </c>
      <c r="AJ78" s="35">
        <f>PXIL!O78</f>
        <v>0</v>
      </c>
      <c r="AK78" s="35">
        <f>RTM_IEX!I78</f>
        <v>12.34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9.1060966354667343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811.50615454765909</v>
      </c>
      <c r="P79" s="37">
        <v>34.07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14.67</v>
      </c>
      <c r="U79" s="38">
        <f>SUMPRODUCT(LTA!J79:AN79,LTA!J$102:AN$102,LTA!J$104:AN$104)</f>
        <v>106.77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4.8</v>
      </c>
      <c r="Z79" s="35">
        <f>IEX!O79</f>
        <v>0</v>
      </c>
      <c r="AA79" s="76">
        <f>STOA!I79</f>
        <v>0</v>
      </c>
      <c r="AB79" s="76">
        <f>-STOA!O79</f>
        <v>-182.54999999999998</v>
      </c>
      <c r="AC79">
        <f t="shared" si="3"/>
        <v>9.5499283217177986</v>
      </c>
      <c r="AD79">
        <f t="shared" si="4"/>
        <v>848.26477286140812</v>
      </c>
      <c r="AE79">
        <f>'IDT-1'!C79</f>
        <v>0</v>
      </c>
      <c r="AF79" s="25"/>
      <c r="AG79">
        <f t="shared" si="5"/>
        <v>848.26477286140812</v>
      </c>
      <c r="AI79" s="35">
        <f>PXIL!I79</f>
        <v>0</v>
      </c>
      <c r="AJ79" s="35">
        <f>PXIL!O79</f>
        <v>0</v>
      </c>
      <c r="AK79" s="35">
        <f>RTM_IEX!I79</f>
        <v>31.25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9.1060966354667343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803.54575489695492</v>
      </c>
      <c r="P80" s="37">
        <v>34.07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15.33</v>
      </c>
      <c r="U80" s="38">
        <f>SUMPRODUCT(LTA!J80:AN80,LTA!J$102:AN$102,LTA!J$104:AN$104)</f>
        <v>106.77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-182.54999999999998</v>
      </c>
      <c r="AC80">
        <f t="shared" si="3"/>
        <v>9.5617812044423065</v>
      </c>
      <c r="AD80">
        <f t="shared" si="4"/>
        <v>849.77252032797946</v>
      </c>
      <c r="AE80">
        <f>'IDT-1'!C80</f>
        <v>0</v>
      </c>
      <c r="AF80" s="25"/>
      <c r="AG80">
        <f t="shared" si="5"/>
        <v>849.77252032797946</v>
      </c>
      <c r="AI80" s="35">
        <f>PXIL!I80</f>
        <v>0</v>
      </c>
      <c r="AJ80" s="35">
        <f>PXIL!O80</f>
        <v>0</v>
      </c>
      <c r="AK80" s="35">
        <f>RTM_IEX!I80</f>
        <v>44.87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9.1060966354667343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800.11401818570221</v>
      </c>
      <c r="P81" s="37">
        <v>34.07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106.77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-182.54999999999998</v>
      </c>
      <c r="AC81">
        <f t="shared" si="3"/>
        <v>9.5851676580945337</v>
      </c>
      <c r="AD81">
        <f t="shared" si="4"/>
        <v>852.74739716307454</v>
      </c>
      <c r="AE81">
        <f>'IDT-1'!C81</f>
        <v>0</v>
      </c>
      <c r="AF81" s="25"/>
      <c r="AG81">
        <f t="shared" si="5"/>
        <v>852.74739716307454</v>
      </c>
      <c r="AI81" s="35">
        <f>PXIL!I81</f>
        <v>0</v>
      </c>
      <c r="AJ81" s="35">
        <f>PXIL!O81</f>
        <v>0</v>
      </c>
      <c r="AK81" s="35">
        <f>RTM_IEX!I81</f>
        <v>49.96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9.1060966354667343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785.08797949851453</v>
      </c>
      <c r="P82" s="37">
        <v>34.07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17.670000000000002</v>
      </c>
      <c r="U82" s="38">
        <f>SUMPRODUCT(LTA!J82:AN82,LTA!J$102:AN$102,LTA!J$104:AN$104)</f>
        <v>106.77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-182.54999999999998</v>
      </c>
      <c r="AC82">
        <f t="shared" si="3"/>
        <v>9.4082945563344698</v>
      </c>
      <c r="AD82">
        <f t="shared" si="4"/>
        <v>830.24823157764683</v>
      </c>
      <c r="AE82">
        <f>'IDT-1'!C82</f>
        <v>0</v>
      </c>
      <c r="AF82" s="25"/>
      <c r="AG82">
        <f t="shared" si="5"/>
        <v>830.24823157764683</v>
      </c>
      <c r="AI82" s="35">
        <f>PXIL!I82</f>
        <v>0</v>
      </c>
      <c r="AJ82" s="35">
        <f>PXIL!O82</f>
        <v>0</v>
      </c>
      <c r="AK82" s="35">
        <f>RTM_IEX!I82</f>
        <v>41.31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9.1060966354667343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780.00539723874681</v>
      </c>
      <c r="P83" s="37">
        <v>34.07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15</v>
      </c>
      <c r="U83" s="38">
        <f>SUMPRODUCT(LTA!J83:AN83,LTA!J$102:AN$102,LTA!J$104:AN$104)</f>
        <v>106.77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19.22</v>
      </c>
      <c r="Z83" s="35">
        <f>IEX!O83</f>
        <v>0</v>
      </c>
      <c r="AA83" s="76">
        <f>STOA!I83</f>
        <v>0</v>
      </c>
      <c r="AB83" s="76">
        <f>-STOA!O83</f>
        <v>-220.98</v>
      </c>
      <c r="AC83">
        <f t="shared" si="3"/>
        <v>9.912326876308768</v>
      </c>
      <c r="AD83">
        <f t="shared" si="4"/>
        <v>817.20161699790492</v>
      </c>
      <c r="AE83">
        <f>'IDT-1'!C83</f>
        <v>0</v>
      </c>
      <c r="AF83" s="25"/>
      <c r="AG83">
        <f t="shared" si="5"/>
        <v>817.20161699790492</v>
      </c>
      <c r="AI83" s="35">
        <f>PXIL!I83</f>
        <v>0</v>
      </c>
      <c r="AJ83" s="35">
        <f>PXIL!O83</f>
        <v>0</v>
      </c>
      <c r="AK83" s="35">
        <f>RTM_IEX!I83</f>
        <v>55.73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9.1060966354667343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778.65927405034097</v>
      </c>
      <c r="P84" s="37">
        <v>34.07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15</v>
      </c>
      <c r="U84" s="38">
        <f>SUMPRODUCT(LTA!J84:AN84,LTA!J$102:AN$102,LTA!J$104:AN$104)</f>
        <v>106.77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4.8</v>
      </c>
      <c r="Z84" s="35">
        <f>IEX!O84</f>
        <v>0</v>
      </c>
      <c r="AA84" s="76">
        <f>STOA!I84</f>
        <v>0</v>
      </c>
      <c r="AB84" s="76">
        <f>-STOA!O84</f>
        <v>-220.98</v>
      </c>
      <c r="AC84">
        <f t="shared" si="3"/>
        <v>9.8417671154392004</v>
      </c>
      <c r="AD84">
        <f t="shared" si="4"/>
        <v>808.22605357036855</v>
      </c>
      <c r="AE84">
        <f>'IDT-1'!C84</f>
        <v>0</v>
      </c>
      <c r="AF84" s="25"/>
      <c r="AG84">
        <f t="shared" si="5"/>
        <v>808.22605357036855</v>
      </c>
      <c r="AI84" s="35">
        <f>PXIL!I84</f>
        <v>0</v>
      </c>
      <c r="AJ84" s="35">
        <f>PXIL!O84</f>
        <v>0</v>
      </c>
      <c r="AK84" s="35">
        <f>RTM_IEX!I84</f>
        <v>62.45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9.1060966354667343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722.60659663809315</v>
      </c>
      <c r="P85" s="37">
        <v>34.07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15</v>
      </c>
      <c r="U85" s="38">
        <f>SUMPRODUCT(LTA!J85:AN85,LTA!J$102:AN$102,LTA!J$104:AN$104)</f>
        <v>106.77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49</v>
      </c>
      <c r="Z85" s="35">
        <f>IEX!O85</f>
        <v>0</v>
      </c>
      <c r="AA85" s="76">
        <f>STOA!I85</f>
        <v>0</v>
      </c>
      <c r="AB85" s="76">
        <f>-STOA!O85</f>
        <v>-220.98</v>
      </c>
      <c r="AC85">
        <f t="shared" si="3"/>
        <v>9.8092982316236679</v>
      </c>
      <c r="AD85">
        <f t="shared" si="4"/>
        <v>804.09584504193629</v>
      </c>
      <c r="AE85">
        <f>'IDT-1'!C85</f>
        <v>0</v>
      </c>
      <c r="AF85" s="25"/>
      <c r="AG85">
        <f t="shared" si="5"/>
        <v>804.09584504193629</v>
      </c>
      <c r="AI85" s="35">
        <f>PXIL!I85</f>
        <v>0</v>
      </c>
      <c r="AJ85" s="35">
        <f>PXIL!O85</f>
        <v>0</v>
      </c>
      <c r="AK85" s="35">
        <f>RTM_IEX!I85</f>
        <v>70.14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9.1060966354667343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694.99320885278962</v>
      </c>
      <c r="P86" s="37">
        <v>34.07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15</v>
      </c>
      <c r="U86" s="38">
        <f>SUMPRODUCT(LTA!J86:AN86,LTA!J$102:AN$102,LTA!J$104:AN$104)</f>
        <v>106.77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68.22</v>
      </c>
      <c r="Z86" s="35">
        <f>IEX!O86</f>
        <v>0</v>
      </c>
      <c r="AA86" s="76">
        <f>STOA!I86</f>
        <v>0</v>
      </c>
      <c r="AB86" s="76">
        <f>-STOA!O86</f>
        <v>-220.98</v>
      </c>
      <c r="AC86">
        <f t="shared" si="3"/>
        <v>9.7438298068983009</v>
      </c>
      <c r="AD86">
        <f t="shared" si="4"/>
        <v>795.76792568135818</v>
      </c>
      <c r="AE86">
        <f>'IDT-1'!C86</f>
        <v>0</v>
      </c>
      <c r="AF86" s="25"/>
      <c r="AG86">
        <f t="shared" si="5"/>
        <v>795.76792568135818</v>
      </c>
      <c r="AI86" s="35">
        <f>PXIL!I86</f>
        <v>0</v>
      </c>
      <c r="AJ86" s="35">
        <f>PXIL!O86</f>
        <v>0</v>
      </c>
      <c r="AK86" s="35">
        <f>RTM_IEX!I86</f>
        <v>70.14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9.1060966354667343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699.34432624259603</v>
      </c>
      <c r="P87" s="37">
        <v>34.07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15</v>
      </c>
      <c r="U87" s="38">
        <f>SUMPRODUCT(LTA!J87:AN87,LTA!J$102:AN$102,LTA!J$104:AN$104)</f>
        <v>106.77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138.36000000000001</v>
      </c>
      <c r="Z87" s="35">
        <f>IEX!O87</f>
        <v>0</v>
      </c>
      <c r="AA87" s="76">
        <f>STOA!I87</f>
        <v>0</v>
      </c>
      <c r="AB87" s="76">
        <f>-STOA!O87</f>
        <v>-307.45</v>
      </c>
      <c r="AC87">
        <f t="shared" si="3"/>
        <v>11.072098714435583</v>
      </c>
      <c r="AD87">
        <f t="shared" si="4"/>
        <v>791.11077416362707</v>
      </c>
      <c r="AE87">
        <f>'IDT-1'!C87</f>
        <v>0</v>
      </c>
      <c r="AF87" s="25"/>
      <c r="AG87">
        <f t="shared" si="5"/>
        <v>791.11077416362707</v>
      </c>
      <c r="AI87" s="35">
        <f>PXIL!I87</f>
        <v>0</v>
      </c>
      <c r="AJ87" s="35">
        <f>PXIL!O87</f>
        <v>0</v>
      </c>
      <c r="AK87" s="35">
        <f>RTM_IEX!I87</f>
        <v>78.790000000000006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9.1060966354667343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714.71432624259614</v>
      </c>
      <c r="P88" s="37">
        <v>34.07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15</v>
      </c>
      <c r="U88" s="38">
        <f>SUMPRODUCT(LTA!J88:AN88,LTA!J$102:AN$102,LTA!J$104:AN$104)</f>
        <v>106.77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101.84</v>
      </c>
      <c r="Z88" s="35">
        <f>IEX!O88</f>
        <v>0</v>
      </c>
      <c r="AA88" s="76">
        <f>STOA!I88</f>
        <v>0</v>
      </c>
      <c r="AB88" s="76">
        <f>-STOA!O88</f>
        <v>-307.45</v>
      </c>
      <c r="AC88">
        <f t="shared" si="3"/>
        <v>11.004550714435586</v>
      </c>
      <c r="AD88">
        <f t="shared" si="4"/>
        <v>782.51832216362743</v>
      </c>
      <c r="AE88">
        <f>'IDT-1'!C88</f>
        <v>0</v>
      </c>
      <c r="AF88" s="25"/>
      <c r="AG88">
        <f t="shared" si="5"/>
        <v>782.51832216362743</v>
      </c>
      <c r="AI88" s="35">
        <f>PXIL!I88</f>
        <v>0</v>
      </c>
      <c r="AJ88" s="35">
        <f>PXIL!O88</f>
        <v>0</v>
      </c>
      <c r="AK88" s="35">
        <f>RTM_IEX!I88</f>
        <v>91.28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9.1060966354667343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711.52391664019558</v>
      </c>
      <c r="P89" s="37">
        <v>34.07</v>
      </c>
      <c r="Q89" s="37">
        <v>22.01</v>
      </c>
      <c r="R89" s="39">
        <v>0</v>
      </c>
      <c r="S89" s="39">
        <v>0</v>
      </c>
      <c r="T89" s="38">
        <f>SUMPRODUCT(LTA!J89:AN89,LTA!J$101:AN$101,LTA!J$104:AN$104)</f>
        <v>15</v>
      </c>
      <c r="U89" s="38">
        <f>SUMPRODUCT(LTA!J89:AN89,LTA!J$102:AN$102,LTA!J$104:AN$104)</f>
        <v>106.77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87.43</v>
      </c>
      <c r="Z89" s="35">
        <f>IEX!O89</f>
        <v>0</v>
      </c>
      <c r="AA89" s="76">
        <f>STOA!I89</f>
        <v>0</v>
      </c>
      <c r="AB89" s="76">
        <f>-STOA!O89</f>
        <v>-307.45</v>
      </c>
      <c r="AC89">
        <f t="shared" si="3"/>
        <v>10.919683519536862</v>
      </c>
      <c r="AD89">
        <f t="shared" si="4"/>
        <v>771.72277975612542</v>
      </c>
      <c r="AE89">
        <f>'IDT-1'!C89</f>
        <v>0</v>
      </c>
      <c r="AF89" s="25"/>
      <c r="AG89">
        <f t="shared" si="5"/>
        <v>771.72277975612542</v>
      </c>
      <c r="AI89" s="35">
        <f>PXIL!I89</f>
        <v>0</v>
      </c>
      <c r="AJ89" s="35">
        <f>PXIL!O89</f>
        <v>0</v>
      </c>
      <c r="AK89" s="35">
        <f>RTM_IEX!I89</f>
        <v>98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9.1060966354667343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706.46978848904018</v>
      </c>
      <c r="P90" s="37">
        <v>34.07</v>
      </c>
      <c r="Q90" s="37">
        <v>22.01</v>
      </c>
      <c r="R90" s="39">
        <v>0</v>
      </c>
      <c r="S90" s="39">
        <v>0</v>
      </c>
      <c r="T90" s="38">
        <f>SUMPRODUCT(LTA!J90:AN90,LTA!J$101:AN$101,LTA!J$104:AN$104)</f>
        <v>15</v>
      </c>
      <c r="U90" s="38">
        <f>SUMPRODUCT(LTA!J90:AN90,LTA!J$102:AN$102,LTA!J$104:AN$104)</f>
        <v>106.77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68.22</v>
      </c>
      <c r="Z90" s="35">
        <f>IEX!O90</f>
        <v>0</v>
      </c>
      <c r="AA90" s="76">
        <f>STOA!I90</f>
        <v>0</v>
      </c>
      <c r="AB90" s="76">
        <f>-STOA!O90</f>
        <v>-307.45</v>
      </c>
      <c r="AC90">
        <f t="shared" si="3"/>
        <v>10.842821319957849</v>
      </c>
      <c r="AD90">
        <f t="shared" si="4"/>
        <v>761.94551380454914</v>
      </c>
      <c r="AE90">
        <f>'IDT-1'!C90</f>
        <v>0</v>
      </c>
      <c r="AF90" s="25"/>
      <c r="AG90">
        <f t="shared" si="5"/>
        <v>761.94551380454914</v>
      </c>
      <c r="AI90" s="35">
        <f>PXIL!I90</f>
        <v>0</v>
      </c>
      <c r="AJ90" s="35">
        <f>PXIL!O90</f>
        <v>0</v>
      </c>
      <c r="AK90" s="35">
        <f>RTM_IEX!I90</f>
        <v>112.41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9.1060966354667343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687.99775588034436</v>
      </c>
      <c r="P91" s="37">
        <v>34.07</v>
      </c>
      <c r="Q91" s="37">
        <v>22.01</v>
      </c>
      <c r="R91" s="39">
        <v>0</v>
      </c>
      <c r="S91" s="39">
        <v>0</v>
      </c>
      <c r="T91" s="38">
        <f>SUMPRODUCT(LTA!J91:AN91,LTA!J$101:AN$101,LTA!J$104:AN$104)</f>
        <v>15</v>
      </c>
      <c r="U91" s="38">
        <f>SUMPRODUCT(LTA!J91:AN91,LTA!J$102:AN$102,LTA!J$104:AN$104)</f>
        <v>106.77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90.32</v>
      </c>
      <c r="Z91" s="35">
        <f>IEX!O91</f>
        <v>0</v>
      </c>
      <c r="AA91" s="76">
        <f>STOA!I91</f>
        <v>0</v>
      </c>
      <c r="AB91" s="76">
        <f>-STOA!O91</f>
        <v>-317.06</v>
      </c>
      <c r="AC91">
        <f t="shared" si="3"/>
        <v>10.751822734305849</v>
      </c>
      <c r="AD91">
        <f t="shared" si="4"/>
        <v>731.07447978150537</v>
      </c>
      <c r="AE91">
        <f>'IDT-1'!C91</f>
        <v>0</v>
      </c>
      <c r="AF91" s="25"/>
      <c r="AG91">
        <f t="shared" si="5"/>
        <v>731.07447978150537</v>
      </c>
      <c r="AI91" s="35">
        <f>PXIL!I91</f>
        <v>0</v>
      </c>
      <c r="AJ91" s="35">
        <f>PXIL!O91</f>
        <v>0</v>
      </c>
      <c r="AK91" s="35">
        <f>RTM_IEX!I91</f>
        <v>87.43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8.8760965481443019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685.36775588034448</v>
      </c>
      <c r="P92" s="37">
        <v>34.07</v>
      </c>
      <c r="Q92" s="37">
        <v>22.01</v>
      </c>
      <c r="R92" s="39">
        <v>0</v>
      </c>
      <c r="S92" s="39">
        <v>0</v>
      </c>
      <c r="T92" s="38">
        <f>SUMPRODUCT(LTA!J92:AN92,LTA!J$101:AN$101,LTA!J$104:AN$104)</f>
        <v>15</v>
      </c>
      <c r="U92" s="38">
        <f>SUMPRODUCT(LTA!J92:AN92,LTA!J$102:AN$102,LTA!J$104:AN$104)</f>
        <v>106.77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71.099999999999994</v>
      </c>
      <c r="Z92" s="35">
        <f>IEX!O92</f>
        <v>0</v>
      </c>
      <c r="AA92" s="76">
        <f>STOA!I92</f>
        <v>0</v>
      </c>
      <c r="AB92" s="76">
        <f>-STOA!O92</f>
        <v>-317.06</v>
      </c>
      <c r="AC92">
        <f t="shared" si="3"/>
        <v>10.557134733624736</v>
      </c>
      <c r="AD92">
        <f t="shared" si="4"/>
        <v>706.30916769486407</v>
      </c>
      <c r="AE92">
        <f>'IDT-1'!C92</f>
        <v>0</v>
      </c>
      <c r="AF92" s="25"/>
      <c r="AG92">
        <f t="shared" si="5"/>
        <v>706.30916769486407</v>
      </c>
      <c r="AI92" s="35">
        <f>PXIL!I92</f>
        <v>0</v>
      </c>
      <c r="AJ92" s="35">
        <f>PXIL!O92</f>
        <v>0</v>
      </c>
      <c r="AK92" s="35">
        <f>RTM_IEX!I92</f>
        <v>84.55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8.8760965481443019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666.21109283686621</v>
      </c>
      <c r="P93" s="37">
        <v>34.07</v>
      </c>
      <c r="Q93" s="37">
        <v>22.01</v>
      </c>
      <c r="R93" s="39">
        <v>0</v>
      </c>
      <c r="S93" s="39">
        <v>0</v>
      </c>
      <c r="T93" s="38">
        <f>SUMPRODUCT(LTA!J93:AN93,LTA!J$101:AN$101,LTA!J$104:AN$104)</f>
        <v>15</v>
      </c>
      <c r="U93" s="38">
        <f>SUMPRODUCT(LTA!J93:AN93,LTA!J$102:AN$102,LTA!J$104:AN$104)</f>
        <v>106.77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66.3</v>
      </c>
      <c r="Z93" s="35">
        <f>IEX!O93</f>
        <v>0</v>
      </c>
      <c r="AA93" s="76">
        <f>STOA!I93</f>
        <v>0</v>
      </c>
      <c r="AB93" s="76">
        <f>-STOA!O93</f>
        <v>-317.06</v>
      </c>
      <c r="AC93">
        <f t="shared" si="3"/>
        <v>10.355296761885604</v>
      </c>
      <c r="AD93">
        <f t="shared" si="4"/>
        <v>680.63434262312489</v>
      </c>
      <c r="AE93">
        <f>'IDT-1'!C93</f>
        <v>0</v>
      </c>
      <c r="AF93" s="25"/>
      <c r="AG93">
        <f t="shared" si="5"/>
        <v>680.63434262312489</v>
      </c>
      <c r="AI93" s="35">
        <f>PXIL!I93</f>
        <v>0</v>
      </c>
      <c r="AJ93" s="35">
        <f>PXIL!O93</f>
        <v>0</v>
      </c>
      <c r="AK93" s="35">
        <f>RTM_IEX!I93</f>
        <v>82.63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8.8760965481443019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666.21109283686621</v>
      </c>
      <c r="P94" s="37">
        <v>34.07</v>
      </c>
      <c r="Q94" s="37">
        <v>22.01</v>
      </c>
      <c r="R94" s="39">
        <v>0</v>
      </c>
      <c r="S94" s="39">
        <v>0</v>
      </c>
      <c r="T94" s="38">
        <f>SUMPRODUCT(LTA!J94:AN94,LTA!J$101:AN$101,LTA!J$104:AN$104)</f>
        <v>15</v>
      </c>
      <c r="U94" s="38">
        <f>SUMPRODUCT(LTA!J94:AN94,LTA!J$102:AN$102,LTA!J$104:AN$104)</f>
        <v>106.77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56.69</v>
      </c>
      <c r="Z94" s="35">
        <f>IEX!O94</f>
        <v>0</v>
      </c>
      <c r="AA94" s="76">
        <f>STOA!I94</f>
        <v>0</v>
      </c>
      <c r="AB94" s="76">
        <f>-STOA!O94</f>
        <v>-317.06</v>
      </c>
      <c r="AC94">
        <f t="shared" si="3"/>
        <v>10.160452761885605</v>
      </c>
      <c r="AD94">
        <f t="shared" si="4"/>
        <v>655.84918662312498</v>
      </c>
      <c r="AE94">
        <f>'IDT-1'!C94</f>
        <v>0</v>
      </c>
      <c r="AF94" s="25"/>
      <c r="AG94">
        <f t="shared" si="5"/>
        <v>655.84918662312498</v>
      </c>
      <c r="AI94" s="35">
        <f>PXIL!I94</f>
        <v>0</v>
      </c>
      <c r="AJ94" s="35">
        <f>PXIL!O94</f>
        <v>0</v>
      </c>
      <c r="AK94" s="35">
        <f>RTM_IEX!I94</f>
        <v>67.260000000000005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8.8760965481443019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664.80909283686617</v>
      </c>
      <c r="P95" s="37">
        <v>34.07</v>
      </c>
      <c r="Q95" s="37">
        <v>22.01</v>
      </c>
      <c r="R95" s="39">
        <v>0</v>
      </c>
      <c r="S95" s="39">
        <v>0</v>
      </c>
      <c r="T95" s="38">
        <f>SUMPRODUCT(LTA!J95:AN95,LTA!J$101:AN$101,LTA!J$104:AN$104)</f>
        <v>16.329999999999998</v>
      </c>
      <c r="U95" s="38">
        <f>SUMPRODUCT(LTA!J95:AN95,LTA!J$102:AN$102,LTA!J$104:AN$104)</f>
        <v>106.77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32.67</v>
      </c>
      <c r="Z95" s="35">
        <f>IEX!O95</f>
        <v>0</v>
      </c>
      <c r="AA95" s="76">
        <f>STOA!I95</f>
        <v>0</v>
      </c>
      <c r="AB95" s="76">
        <f>-STOA!O95</f>
        <v>-317.06</v>
      </c>
      <c r="AC95">
        <f t="shared" si="3"/>
        <v>9.9499931618856063</v>
      </c>
      <c r="AD95">
        <f t="shared" si="4"/>
        <v>629.07764622312493</v>
      </c>
      <c r="AE95">
        <f>'IDT-1'!C95</f>
        <v>0</v>
      </c>
      <c r="AF95" s="25"/>
      <c r="AG95">
        <f t="shared" si="5"/>
        <v>629.07764622312493</v>
      </c>
      <c r="AI95" s="35">
        <f>PXIL!I95</f>
        <v>0</v>
      </c>
      <c r="AJ95" s="35">
        <f>PXIL!O95</f>
        <v>0</v>
      </c>
      <c r="AK95" s="35">
        <f>RTM_IEX!I95</f>
        <v>64.37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8.8760965481443019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664.80909283686617</v>
      </c>
      <c r="P96" s="37">
        <v>34.07</v>
      </c>
      <c r="Q96" s="37">
        <v>22.01</v>
      </c>
      <c r="R96" s="39">
        <v>0</v>
      </c>
      <c r="S96" s="39">
        <v>0</v>
      </c>
      <c r="T96" s="38">
        <f>SUMPRODUCT(LTA!J96:AN96,LTA!J$101:AN$101,LTA!J$104:AN$104)</f>
        <v>16.670000000000002</v>
      </c>
      <c r="U96" s="38">
        <f>SUMPRODUCT(LTA!J96:AN96,LTA!J$102:AN$102,LTA!J$104:AN$104)</f>
        <v>106.77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23.06</v>
      </c>
      <c r="Z96" s="35">
        <f>IEX!O96</f>
        <v>0</v>
      </c>
      <c r="AA96" s="76">
        <f>STOA!I96</f>
        <v>0</v>
      </c>
      <c r="AB96" s="76">
        <f>-STOA!O96</f>
        <v>-317.06</v>
      </c>
      <c r="AC96">
        <f t="shared" si="3"/>
        <v>9.7578011618856042</v>
      </c>
      <c r="AD96">
        <f t="shared" si="4"/>
        <v>604.62983822312469</v>
      </c>
      <c r="AE96">
        <f>'IDT-1'!C96</f>
        <v>0</v>
      </c>
      <c r="AF96" s="25"/>
      <c r="AG96">
        <f t="shared" si="5"/>
        <v>604.62983822312469</v>
      </c>
      <c r="AI96" s="35">
        <f>PXIL!I96</f>
        <v>0</v>
      </c>
      <c r="AJ96" s="35">
        <f>PXIL!O96</f>
        <v>0</v>
      </c>
      <c r="AK96" s="35">
        <f>RTM_IEX!I96</f>
        <v>49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5.365899999999999</v>
      </c>
      <c r="E97">
        <f>GT_NG!Q97</f>
        <v>8.8760965481443019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664.43065443106912</v>
      </c>
      <c r="P97" s="37">
        <v>34.07</v>
      </c>
      <c r="Q97" s="37">
        <v>22.01</v>
      </c>
      <c r="R97" s="39">
        <v>0</v>
      </c>
      <c r="S97" s="39">
        <v>0</v>
      </c>
      <c r="T97" s="38">
        <f>SUMPRODUCT(LTA!J97:AN97,LTA!J$101:AN$101,LTA!J$104:AN$104)</f>
        <v>17</v>
      </c>
      <c r="U97" s="38">
        <f>SUMPRODUCT(LTA!J97:AN97,LTA!J$102:AN$102,LTA!J$104:AN$104)</f>
        <v>106.77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-317.06</v>
      </c>
      <c r="AC97">
        <f t="shared" si="3"/>
        <v>9.5562102523203869</v>
      </c>
      <c r="AD97">
        <f t="shared" si="4"/>
        <v>578.98644072689297</v>
      </c>
      <c r="AE97">
        <f>'IDT-1'!C97</f>
        <v>0</v>
      </c>
      <c r="AF97" s="25"/>
      <c r="AG97">
        <f t="shared" si="5"/>
        <v>578.98644072689297</v>
      </c>
      <c r="AI97" s="35">
        <f>PXIL!I97</f>
        <v>0</v>
      </c>
      <c r="AJ97" s="35">
        <f>PXIL!O97</f>
        <v>0</v>
      </c>
      <c r="AK97" s="35">
        <f>RTM_IEX!I97</f>
        <v>47.08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5.365899999999999</v>
      </c>
      <c r="E98">
        <f>GT_NG!Q98</f>
        <v>8.8760965481443019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664.43065443106912</v>
      </c>
      <c r="P98" s="37">
        <v>34.07</v>
      </c>
      <c r="Q98" s="37">
        <v>22.01</v>
      </c>
      <c r="R98" s="39">
        <v>0</v>
      </c>
      <c r="S98" s="39">
        <v>0</v>
      </c>
      <c r="T98" s="38">
        <f>SUMPRODUCT(LTA!J98:AN98,LTA!J$101:AN$101,LTA!J$104:AN$104)</f>
        <v>17</v>
      </c>
      <c r="U98" s="38">
        <f>SUMPRODUCT(LTA!J98:AN98,LTA!J$102:AN$102,LTA!J$104:AN$104)</f>
        <v>106.77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-317.06</v>
      </c>
      <c r="AC98">
        <f t="shared" si="3"/>
        <v>9.3463902523203863</v>
      </c>
      <c r="AD98">
        <f t="shared" si="4"/>
        <v>552.29626072689291</v>
      </c>
      <c r="AE98">
        <f>'IDT-1'!C98</f>
        <v>0</v>
      </c>
      <c r="AF98" s="25"/>
      <c r="AG98">
        <f t="shared" si="5"/>
        <v>552.29626072689291</v>
      </c>
      <c r="AI98" s="35">
        <f>PXIL!I98</f>
        <v>0</v>
      </c>
      <c r="AJ98" s="35">
        <f>PXIL!O98</f>
        <v>0</v>
      </c>
      <c r="AK98" s="35">
        <f>RTM_IEX!I98</f>
        <v>20.18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0.14021330000000021</v>
      </c>
      <c r="E99">
        <f t="shared" si="6"/>
        <v>0.21361295038267261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16.49586851011173</v>
      </c>
      <c r="P99" s="37">
        <f t="shared" si="6"/>
        <v>0.70023990738671549</v>
      </c>
      <c r="Q99" s="37">
        <f t="shared" si="6"/>
        <v>0.45695999999999976</v>
      </c>
      <c r="R99" s="39">
        <f t="shared" si="6"/>
        <v>0.21824111210984656</v>
      </c>
      <c r="S99" s="39">
        <f t="shared" si="6"/>
        <v>0</v>
      </c>
      <c r="T99" s="38">
        <f t="shared" si="6"/>
        <v>1.7845075000000001</v>
      </c>
      <c r="U99" s="38">
        <f t="shared" si="6"/>
        <v>2.363900000000005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0.38285249999999998</v>
      </c>
      <c r="Z99" s="35">
        <f t="shared" si="6"/>
        <v>-2.3620000000000001</v>
      </c>
      <c r="AA99" s="76">
        <f t="shared" si="6"/>
        <v>0</v>
      </c>
      <c r="AB99" s="76">
        <f t="shared" si="6"/>
        <v>-2.3827499999999993</v>
      </c>
      <c r="AC99">
        <f t="shared" si="6"/>
        <v>0.2197090117454896</v>
      </c>
      <c r="AD99">
        <f t="shared" si="6"/>
        <v>18.164306768245467</v>
      </c>
      <c r="AE99">
        <f t="shared" si="6"/>
        <v>-1.05529575</v>
      </c>
      <c r="AG99">
        <f t="shared" si="6"/>
        <v>17.109011018245472</v>
      </c>
      <c r="AI99">
        <f t="shared" si="6"/>
        <v>0</v>
      </c>
      <c r="AJ99">
        <f t="shared" si="6"/>
        <v>0</v>
      </c>
      <c r="AK99">
        <f t="shared" si="6"/>
        <v>0.5003700000000002</v>
      </c>
      <c r="AL99">
        <f t="shared" si="6"/>
        <v>-0.128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45659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7.0711500000000003</v>
      </c>
      <c r="E3">
        <f>GT_NG!T3</f>
        <v>11.581001816766157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510.48137732182101</v>
      </c>
      <c r="P3" s="37">
        <v>19.217986169321041</v>
      </c>
      <c r="Q3" s="37">
        <v>14.41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162.56999999999996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1.74</v>
      </c>
      <c r="AB3" s="76">
        <f>-STOA!P3</f>
        <v>0</v>
      </c>
      <c r="AC3">
        <f>SUMIF(B3:AB3,"&gt;0")*$AC$2-SUMIF(B3:AB3,"&lt;0")*($AC$2/(1-$AC$2))+SUMIF(AI3:AR3,"&gt;0")*$AC$2-SUMIF(AI3:AR3,"&lt;0")*($AC$2/(1-$AC$2))</f>
        <v>5.9559358194016836</v>
      </c>
      <c r="AD3">
        <f>SUM(B3:AB3,AI3:AV3)-AC3</f>
        <v>757.62557948850645</v>
      </c>
      <c r="AE3">
        <f>'IDT-1'!F3</f>
        <v>0</v>
      </c>
      <c r="AF3" s="25"/>
      <c r="AG3">
        <f>SUM(AD3:AF3)</f>
        <v>757.62557948850645</v>
      </c>
      <c r="AI3" s="35">
        <f>PXIL!J3</f>
        <v>0</v>
      </c>
      <c r="AJ3" s="35">
        <f>PXIL!P3</f>
        <v>0</v>
      </c>
      <c r="AK3" s="35">
        <f>RTM_IEX!J3</f>
        <v>36.51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7.0711500000000003</v>
      </c>
      <c r="E4">
        <f>GT_NG!T4</f>
        <v>11.581001816766157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494.12907509959882</v>
      </c>
      <c r="P4" s="37">
        <v>19.217986169321041</v>
      </c>
      <c r="Q4" s="37">
        <v>14.41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162.23999999999995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1.74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5.7584218620683503</v>
      </c>
      <c r="AD4">
        <f t="shared" ref="AD4:AD67" si="1">SUM(B4:AB4,AI4:AV4)-AC4</f>
        <v>732.50079122361763</v>
      </c>
      <c r="AE4">
        <f>'IDT-1'!F4</f>
        <v>0</v>
      </c>
      <c r="AF4" s="25"/>
      <c r="AG4">
        <f t="shared" ref="AG4:AG67" si="2">SUM(AD4:AF4)</f>
        <v>732.50079122361763</v>
      </c>
      <c r="AI4" s="35">
        <f>PXIL!J4</f>
        <v>0</v>
      </c>
      <c r="AJ4" s="35">
        <f>PXIL!P4</f>
        <v>0</v>
      </c>
      <c r="AK4" s="35">
        <f>RTM_IEX!J4</f>
        <v>27.87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7.0711500000000003</v>
      </c>
      <c r="E5">
        <f>GT_NG!T5</f>
        <v>11.581001816766157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493.97617374144204</v>
      </c>
      <c r="P5" s="37">
        <v>19.217986169321041</v>
      </c>
      <c r="Q5" s="37">
        <v>14.41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161.73999999999995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1.74</v>
      </c>
      <c r="AB5" s="76">
        <f>-STOA!P5</f>
        <v>0</v>
      </c>
      <c r="AC5">
        <f t="shared" si="0"/>
        <v>5.6109012314747275</v>
      </c>
      <c r="AD5">
        <f t="shared" si="1"/>
        <v>713.73541049605456</v>
      </c>
      <c r="AE5">
        <f>'IDT-1'!F5</f>
        <v>0</v>
      </c>
      <c r="AF5" s="25"/>
      <c r="AG5">
        <f t="shared" si="2"/>
        <v>713.73541049605456</v>
      </c>
      <c r="AI5" s="35">
        <f>PXIL!J5</f>
        <v>0</v>
      </c>
      <c r="AJ5" s="35">
        <f>PXIL!P5</f>
        <v>0</v>
      </c>
      <c r="AK5" s="35">
        <f>RTM_IEX!J5</f>
        <v>9.61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7.0711500000000003</v>
      </c>
      <c r="E6">
        <f>GT_NG!T6</f>
        <v>11.581001816766157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493.97617374144204</v>
      </c>
      <c r="P6" s="37">
        <v>19.217986169321041</v>
      </c>
      <c r="Q6" s="37">
        <v>14.41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161.23999999999995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1.74</v>
      </c>
      <c r="AB6" s="76">
        <f>-STOA!P6</f>
        <v>0</v>
      </c>
      <c r="AC6">
        <f t="shared" si="0"/>
        <v>5.5949337777355623</v>
      </c>
      <c r="AD6">
        <f t="shared" si="1"/>
        <v>695.64137794979365</v>
      </c>
      <c r="AE6">
        <f>'IDT-1'!F6</f>
        <v>0</v>
      </c>
      <c r="AF6" s="25"/>
      <c r="AG6">
        <f t="shared" si="2"/>
        <v>695.64137794979365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7.0711500000000003</v>
      </c>
      <c r="E7">
        <f>GT_NG!T7</f>
        <v>11.581001816766157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494.28171650349685</v>
      </c>
      <c r="P7" s="37">
        <v>19.212940906307413</v>
      </c>
      <c r="Q7" s="37">
        <v>18.23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160.48999999999995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1.74</v>
      </c>
      <c r="AB7" s="76">
        <f>-STOA!P7</f>
        <v>0</v>
      </c>
      <c r="AC7">
        <f t="shared" si="0"/>
        <v>5.9907056175104874</v>
      </c>
      <c r="AD7">
        <f t="shared" si="1"/>
        <v>651.61610360906002</v>
      </c>
      <c r="AE7">
        <f>'IDT-1'!F7</f>
        <v>0</v>
      </c>
      <c r="AF7" s="25"/>
      <c r="AG7">
        <f t="shared" si="2"/>
        <v>651.61610360906002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7.0711500000000003</v>
      </c>
      <c r="E8">
        <f>GT_NG!T8</f>
        <v>11.581001816766157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494.28171650349685</v>
      </c>
      <c r="P8" s="37">
        <v>19.212940906307413</v>
      </c>
      <c r="Q8" s="37">
        <v>18.23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159.98999999999995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1.74</v>
      </c>
      <c r="AB8" s="76">
        <f>-STOA!P8</f>
        <v>0</v>
      </c>
      <c r="AC8">
        <f t="shared" si="0"/>
        <v>6.0811414369017385</v>
      </c>
      <c r="AD8">
        <f t="shared" si="1"/>
        <v>639.02566778966877</v>
      </c>
      <c r="AE8">
        <f>'IDT-1'!F8</f>
        <v>0</v>
      </c>
      <c r="AF8" s="25"/>
      <c r="AG8">
        <f t="shared" si="2"/>
        <v>639.02566778966877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-67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7.0711500000000003</v>
      </c>
      <c r="E9">
        <f>GT_NG!T9</f>
        <v>11.581001816766157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492.73544450349686</v>
      </c>
      <c r="P9" s="37">
        <v>19.212940906307413</v>
      </c>
      <c r="Q9" s="37">
        <v>18.23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159.65999999999994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-8</v>
      </c>
      <c r="AA9" s="76">
        <f>STOA!J9</f>
        <v>1.74</v>
      </c>
      <c r="AB9" s="76">
        <f>-STOA!P9</f>
        <v>0</v>
      </c>
      <c r="AC9">
        <f t="shared" si="0"/>
        <v>6.3180687003450755</v>
      </c>
      <c r="AD9">
        <f t="shared" si="1"/>
        <v>604.91246852622533</v>
      </c>
      <c r="AE9">
        <f>'IDT-1'!F9</f>
        <v>0</v>
      </c>
      <c r="AF9" s="25"/>
      <c r="AG9">
        <f t="shared" si="2"/>
        <v>604.91246852622533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-91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7.0711500000000003</v>
      </c>
      <c r="E10">
        <f>GT_NG!T10</f>
        <v>11.581001816766157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486.59636805154332</v>
      </c>
      <c r="P10" s="37">
        <v>19.212940906307413</v>
      </c>
      <c r="Q10" s="37">
        <v>18.23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159.48999999999995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-22</v>
      </c>
      <c r="AA10" s="76">
        <f>STOA!J10</f>
        <v>1.74</v>
      </c>
      <c r="AB10" s="76">
        <f>-STOA!P10</f>
        <v>0</v>
      </c>
      <c r="AC10">
        <f t="shared" si="0"/>
        <v>6.3553324051284861</v>
      </c>
      <c r="AD10">
        <f t="shared" si="1"/>
        <v>587.56612836948841</v>
      </c>
      <c r="AE10">
        <f>'IDT-1'!F10</f>
        <v>0</v>
      </c>
      <c r="AF10" s="25"/>
      <c r="AG10">
        <f t="shared" si="2"/>
        <v>587.56612836948841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-88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7.0711500000000003</v>
      </c>
      <c r="E11">
        <f>GT_NG!T11</f>
        <v>11.581001816766157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486.59636805154332</v>
      </c>
      <c r="P11" s="37">
        <v>19.212940906307413</v>
      </c>
      <c r="Q11" s="37">
        <v>18.23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162.48999999999995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-37</v>
      </c>
      <c r="AA11" s="76">
        <f>STOA!J11</f>
        <v>1.74</v>
      </c>
      <c r="AB11" s="76">
        <f>-STOA!P11</f>
        <v>0</v>
      </c>
      <c r="AC11">
        <f t="shared" si="0"/>
        <v>6.5752653621935941</v>
      </c>
      <c r="AD11">
        <f t="shared" si="1"/>
        <v>565.3461954124233</v>
      </c>
      <c r="AE11">
        <f>'IDT-1'!F11</f>
        <v>0</v>
      </c>
      <c r="AF11" s="25"/>
      <c r="AG11">
        <f t="shared" si="2"/>
        <v>565.3461954124233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-98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7.0711500000000003</v>
      </c>
      <c r="E12">
        <f>GT_NG!T12</f>
        <v>11.581001816766157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486.59636805154332</v>
      </c>
      <c r="P12" s="37">
        <v>19.212940906307413</v>
      </c>
      <c r="Q12" s="37">
        <v>18.23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162.15999999999994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-43</v>
      </c>
      <c r="AA12" s="76">
        <f>STOA!J12</f>
        <v>1.74</v>
      </c>
      <c r="AB12" s="76">
        <f>-STOA!P12</f>
        <v>0</v>
      </c>
      <c r="AC12">
        <f t="shared" si="0"/>
        <v>6.6591658633022419</v>
      </c>
      <c r="AD12">
        <f t="shared" si="1"/>
        <v>553.93229491131456</v>
      </c>
      <c r="AE12">
        <f>'IDT-1'!F12</f>
        <v>0</v>
      </c>
      <c r="AF12" s="25"/>
      <c r="AG12">
        <f t="shared" si="2"/>
        <v>553.93229491131456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-103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7.0711500000000003</v>
      </c>
      <c r="E13">
        <f>GT_NG!T13</f>
        <v>11.581001816766157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487.35368650197006</v>
      </c>
      <c r="P13" s="37">
        <v>19.212940906307413</v>
      </c>
      <c r="Q13" s="37">
        <v>18.23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164.98999999999995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-52</v>
      </c>
      <c r="AA13" s="76">
        <f>STOA!J13</f>
        <v>1.74</v>
      </c>
      <c r="AB13" s="76">
        <f>-STOA!P13</f>
        <v>0</v>
      </c>
      <c r="AC13">
        <f t="shared" si="0"/>
        <v>6.9387091322589072</v>
      </c>
      <c r="AD13">
        <f t="shared" si="1"/>
        <v>525.24007009278466</v>
      </c>
      <c r="AE13">
        <f>'IDT-1'!F13</f>
        <v>0</v>
      </c>
      <c r="AF13" s="25"/>
      <c r="AG13">
        <f t="shared" si="2"/>
        <v>525.24007009278466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-126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7.0711500000000003</v>
      </c>
      <c r="E14">
        <f>GT_NG!T14</f>
        <v>11.581001816766157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487.35358109917536</v>
      </c>
      <c r="P14" s="37">
        <v>19.212940906307413</v>
      </c>
      <c r="Q14" s="37">
        <v>18.23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164.48999999999995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-55</v>
      </c>
      <c r="AA14" s="76">
        <f>STOA!J14</f>
        <v>1.74</v>
      </c>
      <c r="AB14" s="76">
        <f>-STOA!P14</f>
        <v>0</v>
      </c>
      <c r="AC14">
        <f t="shared" si="0"/>
        <v>6.9112243552692956</v>
      </c>
      <c r="AD14">
        <f t="shared" si="1"/>
        <v>527.76744946697954</v>
      </c>
      <c r="AE14">
        <f>'IDT-1'!F14</f>
        <v>0</v>
      </c>
      <c r="AF14" s="25"/>
      <c r="AG14">
        <f t="shared" si="2"/>
        <v>527.76744946697954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-120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7.0711500000000003</v>
      </c>
      <c r="E15">
        <f>GT_NG!T15</f>
        <v>11.581001816766157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466.88636805154329</v>
      </c>
      <c r="P15" s="37">
        <v>19.212940906307413</v>
      </c>
      <c r="Q15" s="37">
        <v>18.23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164.11999999999995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-61</v>
      </c>
      <c r="AA15" s="76">
        <f>STOA!J15</f>
        <v>1.74</v>
      </c>
      <c r="AB15" s="76">
        <f>-STOA!P15</f>
        <v>0</v>
      </c>
      <c r="AC15">
        <f t="shared" si="0"/>
        <v>6.5285771815848443</v>
      </c>
      <c r="AD15">
        <f t="shared" si="1"/>
        <v>535.31288359303187</v>
      </c>
      <c r="AE15">
        <f>'IDT-1'!F15</f>
        <v>0</v>
      </c>
      <c r="AF15" s="25"/>
      <c r="AG15">
        <f t="shared" si="2"/>
        <v>535.31288359303187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-86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7.0711500000000003</v>
      </c>
      <c r="E16">
        <f>GT_NG!T16</f>
        <v>11.581001816766157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467.10636805154331</v>
      </c>
      <c r="P16" s="37">
        <v>19.212940906307413</v>
      </c>
      <c r="Q16" s="37">
        <v>18.23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163.77999999999997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-63</v>
      </c>
      <c r="AA16" s="76">
        <f>STOA!J16</f>
        <v>1.74</v>
      </c>
      <c r="AB16" s="76">
        <f>-STOA!P16</f>
        <v>0</v>
      </c>
      <c r="AC16">
        <f t="shared" si="0"/>
        <v>6.5433638181500546</v>
      </c>
      <c r="AD16">
        <f t="shared" si="1"/>
        <v>533.17809695646679</v>
      </c>
      <c r="AE16">
        <f>'IDT-1'!F16</f>
        <v>0</v>
      </c>
      <c r="AF16" s="25"/>
      <c r="AG16">
        <f t="shared" si="2"/>
        <v>533.17809695646679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-86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7.0711500000000003</v>
      </c>
      <c r="E17">
        <f>GT_NG!T17</f>
        <v>11.581001816766157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466.95603605154332</v>
      </c>
      <c r="P17" s="37">
        <v>19.212940906307413</v>
      </c>
      <c r="Q17" s="37">
        <v>18.23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163.27999999999997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-65</v>
      </c>
      <c r="AA17" s="76">
        <f>STOA!J17</f>
        <v>1.74</v>
      </c>
      <c r="AB17" s="76">
        <f>-STOA!P17</f>
        <v>0</v>
      </c>
      <c r="AC17">
        <f t="shared" si="0"/>
        <v>6.4125101360283852</v>
      </c>
      <c r="AD17">
        <f t="shared" si="1"/>
        <v>548.65861863858856</v>
      </c>
      <c r="AE17">
        <f>'IDT-1'!F17</f>
        <v>0</v>
      </c>
      <c r="AF17" s="25"/>
      <c r="AG17">
        <f t="shared" si="2"/>
        <v>548.65861863858856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-68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7.0711500000000003</v>
      </c>
      <c r="E18">
        <f>GT_NG!T18</f>
        <v>11.581001816766157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466.12603605154334</v>
      </c>
      <c r="P18" s="37">
        <v>19.212940906307413</v>
      </c>
      <c r="Q18" s="37">
        <v>18.23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162.44999999999996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-65</v>
      </c>
      <c r="AA18" s="76">
        <f>STOA!J18</f>
        <v>1.74</v>
      </c>
      <c r="AB18" s="76">
        <f>-STOA!P18</f>
        <v>0</v>
      </c>
      <c r="AC18">
        <f t="shared" si="0"/>
        <v>6.3995621360283845</v>
      </c>
      <c r="AD18">
        <f t="shared" si="1"/>
        <v>547.01156663858842</v>
      </c>
      <c r="AE18">
        <f>'IDT-1'!F18</f>
        <v>0</v>
      </c>
      <c r="AF18" s="25"/>
      <c r="AG18">
        <f t="shared" si="2"/>
        <v>547.01156663858842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-68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7.0711500000000003</v>
      </c>
      <c r="E19">
        <f>GT_NG!T19</f>
        <v>11.581001816766157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462.56636805154335</v>
      </c>
      <c r="P19" s="37">
        <v>19.212940906307413</v>
      </c>
      <c r="Q19" s="37">
        <v>18.23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162.27999999999997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-62</v>
      </c>
      <c r="AA19" s="76">
        <f>STOA!J19</f>
        <v>1.74</v>
      </c>
      <c r="AB19" s="76">
        <f>-STOA!P19</f>
        <v>0</v>
      </c>
      <c r="AC19">
        <f t="shared" si="0"/>
        <v>6.3233028159327596</v>
      </c>
      <c r="AD19">
        <f t="shared" si="1"/>
        <v>549.35815795868416</v>
      </c>
      <c r="AE19">
        <f>'IDT-1'!F19</f>
        <v>0</v>
      </c>
      <c r="AF19" s="25"/>
      <c r="AG19">
        <f t="shared" si="2"/>
        <v>549.35815795868416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7.0711500000000003</v>
      </c>
      <c r="E20">
        <f>GT_NG!T20</f>
        <v>11.581001816766157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462.56636805154335</v>
      </c>
      <c r="P20" s="37">
        <v>19.212940906307413</v>
      </c>
      <c r="Q20" s="37">
        <v>18.23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161.77999999999997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-54</v>
      </c>
      <c r="AA20" s="76">
        <f>STOA!J20</f>
        <v>1.74</v>
      </c>
      <c r="AB20" s="76">
        <f>-STOA!P20</f>
        <v>0</v>
      </c>
      <c r="AC20">
        <f t="shared" si="0"/>
        <v>6.2565122696719246</v>
      </c>
      <c r="AD20">
        <f t="shared" si="1"/>
        <v>556.92494850494495</v>
      </c>
      <c r="AE20">
        <f>'IDT-1'!F20</f>
        <v>0</v>
      </c>
      <c r="AF20" s="25"/>
      <c r="AG20">
        <f t="shared" si="2"/>
        <v>556.92494850494495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7.0711500000000003</v>
      </c>
      <c r="E21">
        <f>GT_NG!T21</f>
        <v>11.581001816766157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465.54441321020892</v>
      </c>
      <c r="P21" s="37">
        <v>19.212940906307413</v>
      </c>
      <c r="Q21" s="37">
        <v>18.23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161.11999999999995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-40</v>
      </c>
      <c r="AA21" s="76">
        <f>STOA!J21</f>
        <v>1.74</v>
      </c>
      <c r="AB21" s="76">
        <f>-STOA!P21</f>
        <v>0</v>
      </c>
      <c r="AC21">
        <f t="shared" si="0"/>
        <v>6.2274251122138908</v>
      </c>
      <c r="AD21">
        <f t="shared" si="1"/>
        <v>565.2720808210687</v>
      </c>
      <c r="AE21">
        <f>'IDT-1'!F21</f>
        <v>0</v>
      </c>
      <c r="AF21" s="25"/>
      <c r="AG21">
        <f t="shared" si="2"/>
        <v>565.2720808210687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-73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7.0711500000000003</v>
      </c>
      <c r="E22">
        <f>GT_NG!T22</f>
        <v>11.581001816766157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470.40340773408303</v>
      </c>
      <c r="P22" s="37">
        <v>19.212940906307413</v>
      </c>
      <c r="Q22" s="37">
        <v>18.23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160.44999999999996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-23</v>
      </c>
      <c r="AA22" s="76">
        <f>STOA!J22</f>
        <v>1.74</v>
      </c>
      <c r="AB22" s="76">
        <f>-STOA!P22</f>
        <v>0</v>
      </c>
      <c r="AC22">
        <f t="shared" si="0"/>
        <v>6.1421794952610442</v>
      </c>
      <c r="AD22">
        <f t="shared" si="1"/>
        <v>584.5463209618955</v>
      </c>
      <c r="AE22">
        <f>'IDT-1'!F22</f>
        <v>0</v>
      </c>
      <c r="AF22" s="25"/>
      <c r="AG22">
        <f t="shared" si="2"/>
        <v>584.5463209618955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-75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7.0711500000000003</v>
      </c>
      <c r="E23">
        <f>GT_NG!T23</f>
        <v>11.581001816766157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474.17788612630011</v>
      </c>
      <c r="P23" s="37">
        <v>19.212940906307413</v>
      </c>
      <c r="Q23" s="37">
        <v>18.23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160.44999999999996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1.65</v>
      </c>
      <c r="AB23" s="76">
        <f>-STOA!P23</f>
        <v>0</v>
      </c>
      <c r="AC23">
        <f t="shared" si="0"/>
        <v>5.919356241676998</v>
      </c>
      <c r="AD23">
        <f t="shared" si="1"/>
        <v>620.45362260769662</v>
      </c>
      <c r="AE23">
        <f>'IDT-1'!F23</f>
        <v>0</v>
      </c>
      <c r="AF23" s="25"/>
      <c r="AG23">
        <f t="shared" si="2"/>
        <v>620.45362260769662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-66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7.0711500000000003</v>
      </c>
      <c r="E24">
        <f>GT_NG!T24</f>
        <v>11.581001816766157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474.72044741662268</v>
      </c>
      <c r="P24" s="37">
        <v>19.212940906307413</v>
      </c>
      <c r="Q24" s="37">
        <v>18.23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160.44999999999996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1.65</v>
      </c>
      <c r="AB24" s="76">
        <f>-STOA!P24</f>
        <v>0</v>
      </c>
      <c r="AC24">
        <f t="shared" si="0"/>
        <v>5.6484420798503638</v>
      </c>
      <c r="AD24">
        <f t="shared" si="1"/>
        <v>656.26709805984581</v>
      </c>
      <c r="AE24">
        <f>'IDT-1'!F24</f>
        <v>0</v>
      </c>
      <c r="AF24" s="25"/>
      <c r="AG24">
        <f t="shared" si="2"/>
        <v>656.26709805984581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-31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7.0711500000000003</v>
      </c>
      <c r="E25">
        <f>GT_NG!T25</f>
        <v>11.581001816766157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511.00992701325492</v>
      </c>
      <c r="P25" s="37">
        <v>19.212940906307413</v>
      </c>
      <c r="Q25" s="37">
        <v>18.23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160.27999999999997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1.65</v>
      </c>
      <c r="AB25" s="76">
        <f>-STOA!P25</f>
        <v>0</v>
      </c>
      <c r="AC25">
        <f t="shared" si="0"/>
        <v>5.8515608378780524</v>
      </c>
      <c r="AD25">
        <f t="shared" si="1"/>
        <v>702.18345889845034</v>
      </c>
      <c r="AE25">
        <f>'IDT-1'!F25</f>
        <v>0</v>
      </c>
      <c r="AF25" s="25"/>
      <c r="AG25">
        <f t="shared" si="2"/>
        <v>702.18345889845034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7.0711500000000003</v>
      </c>
      <c r="E26">
        <f>GT_NG!T26</f>
        <v>11.581001816766157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554.68937377646932</v>
      </c>
      <c r="P26" s="37">
        <v>19.212940906307413</v>
      </c>
      <c r="Q26" s="37">
        <v>18.23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181.81999999999996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1.65</v>
      </c>
      <c r="AB26" s="76">
        <f>-STOA!P26</f>
        <v>0</v>
      </c>
      <c r="AC26">
        <f t="shared" si="0"/>
        <v>6.4939149334353976</v>
      </c>
      <c r="AD26">
        <f t="shared" si="1"/>
        <v>749.76055156610744</v>
      </c>
      <c r="AE26">
        <f>'IDT-1'!F26</f>
        <v>0</v>
      </c>
      <c r="AF26" s="25"/>
      <c r="AG26">
        <f t="shared" si="2"/>
        <v>749.76055156610744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-38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7.0711500000000003</v>
      </c>
      <c r="E27">
        <f>GT_NG!T27</f>
        <v>11.581001816766157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568.26443496107504</v>
      </c>
      <c r="P27" s="37">
        <v>19.218287140183584</v>
      </c>
      <c r="Q27" s="37">
        <v>14.41</v>
      </c>
      <c r="R27" s="39">
        <v>0.16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200.87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1.74</v>
      </c>
      <c r="AB27" s="76">
        <f>-STOA!P27</f>
        <v>0</v>
      </c>
      <c r="AC27">
        <f t="shared" si="0"/>
        <v>6.4968140165605925</v>
      </c>
      <c r="AD27">
        <f t="shared" si="1"/>
        <v>826.42805990146417</v>
      </c>
      <c r="AE27">
        <f>'IDT-1'!F27</f>
        <v>0</v>
      </c>
      <c r="AF27" s="25"/>
      <c r="AG27">
        <f t="shared" si="2"/>
        <v>826.42805990146417</v>
      </c>
      <c r="AI27" s="35">
        <f>PXIL!J27</f>
        <v>0</v>
      </c>
      <c r="AJ27" s="35">
        <f>PXIL!P27</f>
        <v>0</v>
      </c>
      <c r="AK27" s="35">
        <f>RTM_IEX!J27</f>
        <v>9.61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7.0711500000000003</v>
      </c>
      <c r="E28">
        <f>GT_NG!T28</f>
        <v>11.581001816766157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594.11482464160792</v>
      </c>
      <c r="P28" s="37">
        <v>37.44</v>
      </c>
      <c r="Q28" s="37">
        <v>26.58</v>
      </c>
      <c r="R28" s="39">
        <v>0.29743589743589738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219.43999999999997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29.78</v>
      </c>
      <c r="Z28" s="35">
        <f>IEX!P28</f>
        <v>0</v>
      </c>
      <c r="AA28" s="76">
        <f>STOA!J28</f>
        <v>1.84</v>
      </c>
      <c r="AB28" s="76">
        <f>-STOA!P28</f>
        <v>0</v>
      </c>
      <c r="AC28">
        <f t="shared" si="0"/>
        <v>7.3338622357665697</v>
      </c>
      <c r="AD28">
        <f t="shared" si="1"/>
        <v>908.81055012004344</v>
      </c>
      <c r="AE28">
        <f>'IDT-1'!F28</f>
        <v>0</v>
      </c>
      <c r="AF28" s="25"/>
      <c r="AG28">
        <f t="shared" si="2"/>
        <v>908.81055012004344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-12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7.0711500000000003</v>
      </c>
      <c r="E29">
        <f>GT_NG!T29</f>
        <v>11.581001816766157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620.15086261027079</v>
      </c>
      <c r="P29" s="37">
        <v>37.44</v>
      </c>
      <c r="Q29" s="37">
        <v>26.58</v>
      </c>
      <c r="R29" s="39">
        <v>0.70999999999999985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215.13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73.02</v>
      </c>
      <c r="Z29" s="35">
        <f>IEX!P29</f>
        <v>0</v>
      </c>
      <c r="AA29" s="76">
        <f>STOA!J29</f>
        <v>1.96</v>
      </c>
      <c r="AB29" s="76">
        <f>-STOA!P29</f>
        <v>0</v>
      </c>
      <c r="AC29">
        <f t="shared" si="0"/>
        <v>8.0491456072698533</v>
      </c>
      <c r="AD29">
        <f t="shared" si="1"/>
        <v>947.59386881976718</v>
      </c>
      <c r="AE29">
        <f>'IDT-1'!F29</f>
        <v>0</v>
      </c>
      <c r="AF29" s="25"/>
      <c r="AG29">
        <f t="shared" si="2"/>
        <v>947.59386881976718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-38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7.0711500000000003</v>
      </c>
      <c r="E30">
        <f>GT_NG!T30</f>
        <v>11.581001816766157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739.54606505511731</v>
      </c>
      <c r="P30" s="37">
        <v>37.44</v>
      </c>
      <c r="Q30" s="37">
        <v>26.58</v>
      </c>
      <c r="R30" s="39">
        <v>2.4500000000000002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214.79999999999998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101.84</v>
      </c>
      <c r="Z30" s="35">
        <f>IEX!P30</f>
        <v>0</v>
      </c>
      <c r="AA30" s="76">
        <f>STOA!J30</f>
        <v>2.0699999999999998</v>
      </c>
      <c r="AB30" s="76">
        <f>-STOA!P30</f>
        <v>0</v>
      </c>
      <c r="AC30">
        <f t="shared" si="0"/>
        <v>9.9403214683392527</v>
      </c>
      <c r="AD30">
        <f t="shared" si="1"/>
        <v>1003.4378954035443</v>
      </c>
      <c r="AE30">
        <f>'IDT-1'!F30</f>
        <v>0</v>
      </c>
      <c r="AF30" s="25"/>
      <c r="AG30">
        <f t="shared" si="2"/>
        <v>1003.4378954035443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-130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7.0711500000000003</v>
      </c>
      <c r="E31">
        <f>GT_NG!T31</f>
        <v>11.581001816766157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827.571836338342</v>
      </c>
      <c r="P31" s="37">
        <v>37.44</v>
      </c>
      <c r="Q31" s="37">
        <v>26.58</v>
      </c>
      <c r="R31" s="39">
        <v>7.11</v>
      </c>
      <c r="S31" s="39">
        <v>0</v>
      </c>
      <c r="T31" s="38">
        <f>SUMPRODUCT(LTA!J31:AN31,LTA!J$101:AN$101,LTA!J$105:AN$105)</f>
        <v>1.04</v>
      </c>
      <c r="U31" s="38">
        <f>SUMPRODUCT(LTA!J31:AN31,LTA!J$102:AN$102,LTA!J$105:AN$105)</f>
        <v>214.45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2.88</v>
      </c>
      <c r="AB31" s="76">
        <f>-STOA!P31</f>
        <v>0</v>
      </c>
      <c r="AC31">
        <f t="shared" si="0"/>
        <v>9.4089393873921452</v>
      </c>
      <c r="AD31">
        <f t="shared" si="1"/>
        <v>1056.3150487677162</v>
      </c>
      <c r="AE31">
        <f>'IDT-1'!F31</f>
        <v>0</v>
      </c>
      <c r="AF31" s="25"/>
      <c r="AG31">
        <f t="shared" si="2"/>
        <v>1056.3150487677162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7.0711500000000003</v>
      </c>
      <c r="E32">
        <f>GT_NG!T32</f>
        <v>11.581001816766157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903.96199482344286</v>
      </c>
      <c r="P32" s="37">
        <v>37.44</v>
      </c>
      <c r="Q32" s="37">
        <v>26.58</v>
      </c>
      <c r="R32" s="39">
        <v>13.142549970890743</v>
      </c>
      <c r="S32" s="39">
        <v>0</v>
      </c>
      <c r="T32" s="38">
        <f>SUMPRODUCT(LTA!J32:AN32,LTA!J$101:AN$101,LTA!J$105:AN$105)</f>
        <v>2.14</v>
      </c>
      <c r="U32" s="38">
        <f>SUMPRODUCT(LTA!J32:AN32,LTA!J$102:AN$102,LTA!J$105:AN$105)</f>
        <v>214.18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4.26</v>
      </c>
      <c r="AB32" s="76">
        <f>-STOA!P32</f>
        <v>0</v>
      </c>
      <c r="AC32">
        <f t="shared" si="0"/>
        <v>10.186994287587945</v>
      </c>
      <c r="AD32">
        <f t="shared" si="1"/>
        <v>1125.1697023235117</v>
      </c>
      <c r="AE32">
        <f>'IDT-1'!F32</f>
        <v>0</v>
      </c>
      <c r="AF32" s="25"/>
      <c r="AG32">
        <f t="shared" si="2"/>
        <v>1125.1697023235117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-85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7.0711500000000003</v>
      </c>
      <c r="E33">
        <f>GT_NG!T33</f>
        <v>11.581001816766157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909.05474454907039</v>
      </c>
      <c r="P33" s="37">
        <v>37.44</v>
      </c>
      <c r="Q33" s="37">
        <v>26.58</v>
      </c>
      <c r="R33" s="39">
        <v>18.737525419252606</v>
      </c>
      <c r="S33" s="39">
        <v>0</v>
      </c>
      <c r="T33" s="38">
        <f>SUMPRODUCT(LTA!J33:AN33,LTA!J$101:AN$101,LTA!J$105:AN$105)</f>
        <v>3.37</v>
      </c>
      <c r="U33" s="38">
        <f>SUMPRODUCT(LTA!J33:AN33,LTA!J$102:AN$102,LTA!J$105:AN$105)</f>
        <v>214.79999999999998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101.84</v>
      </c>
      <c r="Z33" s="35">
        <f>IEX!P33</f>
        <v>0</v>
      </c>
      <c r="AA33" s="76">
        <f>STOA!J33</f>
        <v>6.1800000000000006</v>
      </c>
      <c r="AB33" s="76">
        <f>-STOA!P33</f>
        <v>0</v>
      </c>
      <c r="AC33">
        <f t="shared" si="0"/>
        <v>11.408569275249235</v>
      </c>
      <c r="AD33">
        <f t="shared" si="1"/>
        <v>1200.24585250984</v>
      </c>
      <c r="AE33">
        <f>'IDT-1'!F33</f>
        <v>0</v>
      </c>
      <c r="AF33" s="25"/>
      <c r="AG33">
        <f t="shared" si="2"/>
        <v>1200.24585250984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-125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7.0711500000000003</v>
      </c>
      <c r="E34">
        <f>GT_NG!T34</f>
        <v>11.581001816766157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910.83048195047161</v>
      </c>
      <c r="P34" s="37">
        <v>37.44</v>
      </c>
      <c r="Q34" s="37">
        <v>26.58</v>
      </c>
      <c r="R34" s="39">
        <v>19</v>
      </c>
      <c r="S34" s="39">
        <v>0</v>
      </c>
      <c r="T34" s="38">
        <f>SUMPRODUCT(LTA!J34:AN34,LTA!J$101:AN$101,LTA!J$105:AN$105)</f>
        <v>5.84</v>
      </c>
      <c r="U34" s="38">
        <f>SUMPRODUCT(LTA!J34:AN34,LTA!J$102:AN$102,LTA!J$105:AN$105)</f>
        <v>217.10999999999999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82.63</v>
      </c>
      <c r="Z34" s="35">
        <f>IEX!P34</f>
        <v>0</v>
      </c>
      <c r="AA34" s="76">
        <f>STOA!J34</f>
        <v>8.5299999999999994</v>
      </c>
      <c r="AB34" s="76">
        <f>-STOA!P34</f>
        <v>0</v>
      </c>
      <c r="AC34">
        <f t="shared" si="0"/>
        <v>10.772089730645087</v>
      </c>
      <c r="AD34">
        <f t="shared" si="1"/>
        <v>1261.8405440365927</v>
      </c>
      <c r="AE34">
        <f>'IDT-1'!F34</f>
        <v>0</v>
      </c>
      <c r="AF34" s="25"/>
      <c r="AG34">
        <f t="shared" si="2"/>
        <v>1261.8405440365927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7.0711500000000003</v>
      </c>
      <c r="E35">
        <f>GT_NG!T35</f>
        <v>11.581001816766157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901.90860997770608</v>
      </c>
      <c r="P35" s="37">
        <v>37.44</v>
      </c>
      <c r="Q35" s="37">
        <v>26.58</v>
      </c>
      <c r="R35" s="39">
        <v>23.2</v>
      </c>
      <c r="S35" s="39">
        <v>0</v>
      </c>
      <c r="T35" s="38">
        <f>SUMPRODUCT(LTA!J35:AN35,LTA!J$101:AN$101,LTA!J$105:AN$105)</f>
        <v>8.8000000000000007</v>
      </c>
      <c r="U35" s="38">
        <f>SUMPRODUCT(LTA!J35:AN35,LTA!J$102:AN$102,LTA!J$105:AN$105)</f>
        <v>220.10999999999999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85.51</v>
      </c>
      <c r="Z35" s="35">
        <f>IEX!P35</f>
        <v>0</v>
      </c>
      <c r="AA35" s="76">
        <f>STOA!J35</f>
        <v>12.49</v>
      </c>
      <c r="AB35" s="76">
        <f>-STOA!P35</f>
        <v>0</v>
      </c>
      <c r="AC35">
        <f t="shared" si="0"/>
        <v>10.960880221779185</v>
      </c>
      <c r="AD35">
        <f t="shared" si="1"/>
        <v>1253.7298815726931</v>
      </c>
      <c r="AE35">
        <f>'IDT-1'!F35</f>
        <v>25.172000000000001</v>
      </c>
      <c r="AF35" s="25"/>
      <c r="AG35">
        <f t="shared" si="2"/>
        <v>1278.9018815726931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6.3189000000000002</v>
      </c>
      <c r="E36">
        <f>GT_NG!T36</f>
        <v>11.581001816766157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891.38201899657167</v>
      </c>
      <c r="P36" s="37">
        <v>37.44</v>
      </c>
      <c r="Q36" s="37">
        <v>26.58</v>
      </c>
      <c r="R36" s="39">
        <v>24.199999999999996</v>
      </c>
      <c r="S36" s="39">
        <v>0</v>
      </c>
      <c r="T36" s="38">
        <f>SUMPRODUCT(LTA!J36:AN36,LTA!J$101:AN$101,LTA!J$105:AN$105)</f>
        <v>11.77</v>
      </c>
      <c r="U36" s="38">
        <f>SUMPRODUCT(LTA!J36:AN36,LTA!J$102:AN$102,LTA!J$105:AN$105)</f>
        <v>222.54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120.1</v>
      </c>
      <c r="Z36" s="35">
        <f>IEX!P36</f>
        <v>0</v>
      </c>
      <c r="AA36" s="76">
        <f>STOA!J36</f>
        <v>17.829999999999998</v>
      </c>
      <c r="AB36" s="76">
        <f>-STOA!P36</f>
        <v>0</v>
      </c>
      <c r="AC36">
        <f t="shared" si="0"/>
        <v>11.18711135243071</v>
      </c>
      <c r="AD36">
        <f t="shared" si="1"/>
        <v>1294.5548094609071</v>
      </c>
      <c r="AE36">
        <f>'IDT-1'!F36</f>
        <v>18.306999999999999</v>
      </c>
      <c r="AF36" s="25"/>
      <c r="AG36">
        <f t="shared" si="2"/>
        <v>1312.8618094609071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-64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6.3189000000000002</v>
      </c>
      <c r="E37">
        <f>GT_NG!T37</f>
        <v>11.581001816766157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862.77479140347418</v>
      </c>
      <c r="P37" s="37">
        <v>37.44</v>
      </c>
      <c r="Q37" s="37">
        <v>26.58</v>
      </c>
      <c r="R37" s="39">
        <v>24.199999999999996</v>
      </c>
      <c r="S37" s="39">
        <v>0</v>
      </c>
      <c r="T37" s="38">
        <f>SUMPRODUCT(LTA!J37:AN37,LTA!J$101:AN$101,LTA!J$105:AN$105)</f>
        <v>14.94</v>
      </c>
      <c r="U37" s="38">
        <f>SUMPRODUCT(LTA!J37:AN37,LTA!J$102:AN$102,LTA!J$105:AN$105)</f>
        <v>225.26000000000002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137.38999999999999</v>
      </c>
      <c r="Z37" s="35">
        <f>IEX!P37</f>
        <v>0</v>
      </c>
      <c r="AA37" s="76">
        <f>STOA!J37</f>
        <v>23.169999999999998</v>
      </c>
      <c r="AB37" s="76">
        <f>-STOA!P37</f>
        <v>0</v>
      </c>
      <c r="AC37">
        <f t="shared" si="0"/>
        <v>10.927007473878609</v>
      </c>
      <c r="AD37">
        <f t="shared" si="1"/>
        <v>1327.7276857463619</v>
      </c>
      <c r="AE37">
        <f>'IDT-1'!F37</f>
        <v>6.8650000000000002</v>
      </c>
      <c r="AF37" s="25"/>
      <c r="AG37">
        <f t="shared" si="2"/>
        <v>1334.5926857463619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-31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11.581001816766157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841.82996468780175</v>
      </c>
      <c r="P38" s="37">
        <v>37.44</v>
      </c>
      <c r="Q38" s="37">
        <v>26.58</v>
      </c>
      <c r="R38" s="39">
        <v>24.2</v>
      </c>
      <c r="S38" s="39">
        <v>0</v>
      </c>
      <c r="T38" s="38">
        <f>SUMPRODUCT(LTA!J38:AN38,LTA!J$101:AN$101,LTA!J$105:AN$105)</f>
        <v>17.34</v>
      </c>
      <c r="U38" s="38">
        <f>SUMPRODUCT(LTA!J38:AN38,LTA!J$102:AN$102,LTA!J$105:AN$105)</f>
        <v>272.83999999999997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148.91999999999999</v>
      </c>
      <c r="Z38" s="35">
        <f>IEX!P38</f>
        <v>0</v>
      </c>
      <c r="AA38" s="76">
        <f>STOA!J38</f>
        <v>28.509999999999998</v>
      </c>
      <c r="AB38" s="76">
        <f>-STOA!P38</f>
        <v>0</v>
      </c>
      <c r="AC38">
        <f t="shared" si="0"/>
        <v>11.182050429539904</v>
      </c>
      <c r="AD38">
        <f t="shared" si="1"/>
        <v>1388.2805160750281</v>
      </c>
      <c r="AE38">
        <f>'IDT-1'!F38</f>
        <v>0</v>
      </c>
      <c r="AF38" s="25"/>
      <c r="AG38">
        <f t="shared" si="2"/>
        <v>1388.2805160750281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-17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7.2215999999999996</v>
      </c>
      <c r="E39">
        <f>GT_NG!T39</f>
        <v>11.490994030625487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804.05188539841015</v>
      </c>
      <c r="P39" s="37">
        <v>37.44</v>
      </c>
      <c r="Q39" s="37">
        <v>26.58</v>
      </c>
      <c r="R39" s="39">
        <v>24.2</v>
      </c>
      <c r="S39" s="39">
        <v>0</v>
      </c>
      <c r="T39" s="38">
        <f>SUMPRODUCT(LTA!J39:AN39,LTA!J$101:AN$101,LTA!J$105:AN$105)</f>
        <v>19.29</v>
      </c>
      <c r="U39" s="38">
        <f>SUMPRODUCT(LTA!J39:AN39,LTA!J$102:AN$102,LTA!J$105:AN$105)</f>
        <v>281.57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122.02</v>
      </c>
      <c r="Z39" s="35">
        <f>IEX!P39</f>
        <v>0</v>
      </c>
      <c r="AA39" s="76">
        <f>STOA!J39</f>
        <v>65.14</v>
      </c>
      <c r="AB39" s="76">
        <f>-STOA!P39</f>
        <v>0</v>
      </c>
      <c r="AC39">
        <f t="shared" si="0"/>
        <v>11.045877350350754</v>
      </c>
      <c r="AD39">
        <f t="shared" si="1"/>
        <v>1370.9586020786851</v>
      </c>
      <c r="AE39">
        <f>'IDT-1'!F39</f>
        <v>38.902000000000001</v>
      </c>
      <c r="AF39" s="25"/>
      <c r="AG39">
        <f t="shared" si="2"/>
        <v>1409.8606020786851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-17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7.2215999999999996</v>
      </c>
      <c r="E40">
        <f>GT_NG!T40</f>
        <v>11.490994030625487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797.76791271528009</v>
      </c>
      <c r="P40" s="37">
        <v>37.44</v>
      </c>
      <c r="Q40" s="37">
        <v>26.58</v>
      </c>
      <c r="R40" s="39">
        <v>24.2</v>
      </c>
      <c r="S40" s="39">
        <v>0</v>
      </c>
      <c r="T40" s="38">
        <f>SUMPRODUCT(LTA!J40:AN40,LTA!J$101:AN$101,LTA!J$105:AN$105)</f>
        <v>22.44</v>
      </c>
      <c r="U40" s="38">
        <f>SUMPRODUCT(LTA!J40:AN40,LTA!J$102:AN$102,LTA!J$105:AN$105)</f>
        <v>318.64000000000004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196.97</v>
      </c>
      <c r="Z40" s="35">
        <f>IEX!P40</f>
        <v>0</v>
      </c>
      <c r="AA40" s="76">
        <f>STOA!J40</f>
        <v>71.12</v>
      </c>
      <c r="AB40" s="76">
        <f>-STOA!P40</f>
        <v>0</v>
      </c>
      <c r="AC40">
        <f t="shared" si="0"/>
        <v>11.894664453726712</v>
      </c>
      <c r="AD40">
        <f t="shared" si="1"/>
        <v>1490.9758422921791</v>
      </c>
      <c r="AE40">
        <f>'IDT-1'!F40</f>
        <v>27.46</v>
      </c>
      <c r="AF40" s="25"/>
      <c r="AG40">
        <f t="shared" si="2"/>
        <v>1518.4358422921791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-11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11.490994030625487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736.89223698294632</v>
      </c>
      <c r="P41" s="37">
        <v>37.44</v>
      </c>
      <c r="Q41" s="37">
        <v>26.58</v>
      </c>
      <c r="R41" s="39">
        <v>24.2</v>
      </c>
      <c r="S41" s="39">
        <v>0</v>
      </c>
      <c r="T41" s="38">
        <f>SUMPRODUCT(LTA!J41:AN41,LTA!J$101:AN$101,LTA!J$105:AN$105)</f>
        <v>28.5</v>
      </c>
      <c r="U41" s="38">
        <f>SUMPRODUCT(LTA!J41:AN41,LTA!J$102:AN$102,LTA!J$105:AN$105)</f>
        <v>347.41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249.81</v>
      </c>
      <c r="Z41" s="35">
        <f>IEX!P41</f>
        <v>0</v>
      </c>
      <c r="AA41" s="76">
        <f>STOA!J41</f>
        <v>125.13000000000001</v>
      </c>
      <c r="AB41" s="76">
        <f>-STOA!P41</f>
        <v>0</v>
      </c>
      <c r="AC41">
        <f t="shared" si="0"/>
        <v>12.650719275536177</v>
      </c>
      <c r="AD41">
        <f t="shared" si="1"/>
        <v>1555.0241117380358</v>
      </c>
      <c r="AE41">
        <f>'IDT-1'!F41</f>
        <v>22.884</v>
      </c>
      <c r="AF41" s="25"/>
      <c r="AG41">
        <f t="shared" si="2"/>
        <v>1577.9081117380358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-27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11.490994030625487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736.89223698294632</v>
      </c>
      <c r="P42" s="37">
        <v>37.44</v>
      </c>
      <c r="Q42" s="37">
        <v>26.58</v>
      </c>
      <c r="R42" s="39">
        <v>24.2</v>
      </c>
      <c r="S42" s="39">
        <v>0</v>
      </c>
      <c r="T42" s="38">
        <f>SUMPRODUCT(LTA!J42:AN42,LTA!J$101:AN$101,LTA!J$105:AN$105)</f>
        <v>32.450000000000003</v>
      </c>
      <c r="U42" s="38">
        <f>SUMPRODUCT(LTA!J42:AN42,LTA!J$102:AN$102,LTA!J$105:AN$105)</f>
        <v>354.76000000000005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285.36</v>
      </c>
      <c r="Z42" s="35">
        <f>IEX!P42</f>
        <v>0</v>
      </c>
      <c r="AA42" s="76">
        <f>STOA!J42</f>
        <v>131.10000000000002</v>
      </c>
      <c r="AB42" s="76">
        <f>-STOA!P42</f>
        <v>0</v>
      </c>
      <c r="AC42">
        <f t="shared" si="0"/>
        <v>13.149189776644825</v>
      </c>
      <c r="AD42">
        <f t="shared" si="1"/>
        <v>1596.3456412369271</v>
      </c>
      <c r="AE42">
        <f>'IDT-1'!F42</f>
        <v>18.306999999999999</v>
      </c>
      <c r="AF42" s="25"/>
      <c r="AG42">
        <f t="shared" si="2"/>
        <v>1614.6526412369271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-38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11.490994030625487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728.55573846583934</v>
      </c>
      <c r="P43" s="37">
        <v>37.44</v>
      </c>
      <c r="Q43" s="37">
        <v>26.58</v>
      </c>
      <c r="R43" s="39">
        <v>24.2</v>
      </c>
      <c r="S43" s="39">
        <v>0</v>
      </c>
      <c r="T43" s="38">
        <f>SUMPRODUCT(LTA!J43:AN43,LTA!J$101:AN$101,LTA!J$105:AN$105)</f>
        <v>32.380000000000003</v>
      </c>
      <c r="U43" s="38">
        <f>SUMPRODUCT(LTA!J43:AN43,LTA!J$102:AN$102,LTA!J$105:AN$105)</f>
        <v>364.16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302.64999999999998</v>
      </c>
      <c r="Z43" s="35">
        <f>IEX!P43</f>
        <v>0</v>
      </c>
      <c r="AA43" s="76">
        <f>STOA!J43</f>
        <v>135.67000000000002</v>
      </c>
      <c r="AB43" s="76">
        <f>-STOA!P43</f>
        <v>0</v>
      </c>
      <c r="AC43">
        <f t="shared" si="0"/>
        <v>13.421782907602642</v>
      </c>
      <c r="AD43">
        <f t="shared" si="1"/>
        <v>1606.9265495888624</v>
      </c>
      <c r="AE43">
        <f>'IDT-1'!F43</f>
        <v>18.306999999999999</v>
      </c>
      <c r="AF43" s="25"/>
      <c r="AG43">
        <f t="shared" si="2"/>
        <v>1625.2335495888624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-50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7.6729499999999993</v>
      </c>
      <c r="E44">
        <f>GT_NG!T44</f>
        <v>11.490994030625487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728.55573846583934</v>
      </c>
      <c r="P44" s="37">
        <v>37.44</v>
      </c>
      <c r="Q44" s="37">
        <v>26.58</v>
      </c>
      <c r="R44" s="39">
        <v>24.2</v>
      </c>
      <c r="S44" s="39">
        <v>0</v>
      </c>
      <c r="T44" s="38">
        <f>SUMPRODUCT(LTA!J44:AN44,LTA!J$101:AN$101,LTA!J$105:AN$105)</f>
        <v>36.14</v>
      </c>
      <c r="U44" s="38">
        <f>SUMPRODUCT(LTA!J44:AN44,LTA!J$102:AN$102,LTA!J$105:AN$105)</f>
        <v>376.66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283.44</v>
      </c>
      <c r="Z44" s="35">
        <f>IEX!P44</f>
        <v>0</v>
      </c>
      <c r="AA44" s="76">
        <f>STOA!J44</f>
        <v>140.15</v>
      </c>
      <c r="AB44" s="76">
        <f>-STOA!P44</f>
        <v>0</v>
      </c>
      <c r="AC44">
        <f t="shared" si="0"/>
        <v>13.335040299928789</v>
      </c>
      <c r="AD44">
        <f t="shared" si="1"/>
        <v>1621.9946421965365</v>
      </c>
      <c r="AE44">
        <f>'IDT-1'!F44</f>
        <v>25.172000000000001</v>
      </c>
      <c r="AF44" s="25"/>
      <c r="AG44">
        <f t="shared" si="2"/>
        <v>1647.1666421965365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-37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7.6729499999999993</v>
      </c>
      <c r="E45">
        <f>GT_NG!T45</f>
        <v>11.490994030625487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704.83869878329961</v>
      </c>
      <c r="P45" s="37">
        <v>37.44</v>
      </c>
      <c r="Q45" s="37">
        <v>26.58</v>
      </c>
      <c r="R45" s="39">
        <v>24.2</v>
      </c>
      <c r="S45" s="39">
        <v>0</v>
      </c>
      <c r="T45" s="38">
        <f>SUMPRODUCT(LTA!J45:AN45,LTA!J$101:AN$101,LTA!J$105:AN$105)</f>
        <v>48.95</v>
      </c>
      <c r="U45" s="38">
        <f>SUMPRODUCT(LTA!J45:AN45,LTA!J$102:AN$102,LTA!J$105:AN$105)</f>
        <v>376.31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272.87</v>
      </c>
      <c r="Z45" s="35">
        <f>IEX!P45</f>
        <v>0</v>
      </c>
      <c r="AA45" s="76">
        <f>STOA!J45</f>
        <v>171.39999999999998</v>
      </c>
      <c r="AB45" s="76">
        <f>-STOA!P45</f>
        <v>0</v>
      </c>
      <c r="AC45">
        <f t="shared" si="0"/>
        <v>13.345648844144142</v>
      </c>
      <c r="AD45">
        <f t="shared" si="1"/>
        <v>1639.4069939697813</v>
      </c>
      <c r="AE45">
        <f>'IDT-1'!F45</f>
        <v>29.748999999999999</v>
      </c>
      <c r="AF45" s="25"/>
      <c r="AG45">
        <f t="shared" si="2"/>
        <v>1669.1559939697813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-29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7.6729499999999993</v>
      </c>
      <c r="E46">
        <f>GT_NG!T46</f>
        <v>11.490994030625487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700.25165910075998</v>
      </c>
      <c r="P46" s="37">
        <v>37.44</v>
      </c>
      <c r="Q46" s="37">
        <v>26.58</v>
      </c>
      <c r="R46" s="39">
        <v>24.2</v>
      </c>
      <c r="S46" s="39">
        <v>0</v>
      </c>
      <c r="T46" s="38">
        <f>SUMPRODUCT(LTA!J46:AN46,LTA!J$101:AN$101,LTA!J$105:AN$105)</f>
        <v>55.57</v>
      </c>
      <c r="U46" s="38">
        <f>SUMPRODUCT(LTA!J46:AN46,LTA!J$102:AN$102,LTA!J$105:AN$105)</f>
        <v>373.40000000000003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284.39999999999998</v>
      </c>
      <c r="Z46" s="35">
        <f>IEX!P46</f>
        <v>0</v>
      </c>
      <c r="AA46" s="76">
        <f>STOA!J46</f>
        <v>179.07</v>
      </c>
      <c r="AB46" s="76">
        <f>-STOA!P46</f>
        <v>0</v>
      </c>
      <c r="AC46">
        <f t="shared" si="0"/>
        <v>13.378509478663872</v>
      </c>
      <c r="AD46">
        <f t="shared" si="1"/>
        <v>1671.6970936527218</v>
      </c>
      <c r="AE46">
        <f>'IDT-1'!F46</f>
        <v>1.831</v>
      </c>
      <c r="AF46" s="25"/>
      <c r="AG46">
        <f t="shared" si="2"/>
        <v>1673.5280936527217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7.6729499999999993</v>
      </c>
      <c r="E47">
        <f>GT_NG!T47</f>
        <v>11.490994030625487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782.69150010075987</v>
      </c>
      <c r="P47" s="37">
        <v>37.44</v>
      </c>
      <c r="Q47" s="37">
        <v>26.58</v>
      </c>
      <c r="R47" s="39">
        <v>24.2</v>
      </c>
      <c r="S47" s="39">
        <v>0</v>
      </c>
      <c r="T47" s="38">
        <f>SUMPRODUCT(LTA!J47:AN47,LTA!J$101:AN$101,LTA!J$105:AN$105)</f>
        <v>66.210000000000008</v>
      </c>
      <c r="U47" s="38">
        <f>SUMPRODUCT(LTA!J47:AN47,LTA!J$102:AN$102,LTA!J$105:AN$105)</f>
        <v>368.82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288.24</v>
      </c>
      <c r="Z47" s="35">
        <f>IEX!P47</f>
        <v>0</v>
      </c>
      <c r="AA47" s="76">
        <f>STOA!J47</f>
        <v>86.72999999999999</v>
      </c>
      <c r="AB47" s="76">
        <f>-STOA!P47</f>
        <v>0</v>
      </c>
      <c r="AC47">
        <f t="shared" si="0"/>
        <v>13.818742062289715</v>
      </c>
      <c r="AD47">
        <f t="shared" si="1"/>
        <v>1615.256702069096</v>
      </c>
      <c r="AE47">
        <f>'IDT-1'!F47</f>
        <v>18.765000000000001</v>
      </c>
      <c r="AF47" s="25"/>
      <c r="AG47">
        <f t="shared" si="2"/>
        <v>1634.0217020690961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-71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7.6729499999999993</v>
      </c>
      <c r="E48">
        <f>GT_NG!T48</f>
        <v>11.490994030625487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782.69150010075987</v>
      </c>
      <c r="P48" s="37">
        <v>37.44</v>
      </c>
      <c r="Q48" s="37">
        <v>26.58</v>
      </c>
      <c r="R48" s="39">
        <v>24.2</v>
      </c>
      <c r="S48" s="39">
        <v>0</v>
      </c>
      <c r="T48" s="38">
        <f>SUMPRODUCT(LTA!J48:AN48,LTA!J$101:AN$101,LTA!J$105:AN$105)</f>
        <v>80.81</v>
      </c>
      <c r="U48" s="38">
        <f>SUMPRODUCT(LTA!J48:AN48,LTA!J$102:AN$102,LTA!J$105:AN$105)</f>
        <v>352.17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251.73</v>
      </c>
      <c r="Z48" s="35">
        <f>IEX!P48</f>
        <v>0</v>
      </c>
      <c r="AA48" s="76">
        <f>STOA!J48</f>
        <v>86.72999999999999</v>
      </c>
      <c r="AB48" s="76">
        <f>-STOA!P48</f>
        <v>0</v>
      </c>
      <c r="AC48">
        <f t="shared" si="0"/>
        <v>13.462944834311484</v>
      </c>
      <c r="AD48">
        <f t="shared" si="1"/>
        <v>1584.0524992970743</v>
      </c>
      <c r="AE48">
        <f>'IDT-1'!F48</f>
        <v>25.63</v>
      </c>
      <c r="AF48" s="25"/>
      <c r="AG48">
        <f t="shared" si="2"/>
        <v>1609.6824992970744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-64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7.6729499999999993</v>
      </c>
      <c r="E49">
        <f>GT_NG!T49</f>
        <v>11.490994030625487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665.3343468521723</v>
      </c>
      <c r="P49" s="37">
        <v>37.44</v>
      </c>
      <c r="Q49" s="37">
        <v>26.58</v>
      </c>
      <c r="R49" s="39">
        <v>24.2</v>
      </c>
      <c r="S49" s="39">
        <v>0</v>
      </c>
      <c r="T49" s="38">
        <f>SUMPRODUCT(LTA!J49:AN49,LTA!J$101:AN$101,LTA!J$105:AN$105)</f>
        <v>83.81</v>
      </c>
      <c r="U49" s="38">
        <f>SUMPRODUCT(LTA!J49:AN49,LTA!J$102:AN$102,LTA!J$105:AN$105)</f>
        <v>354.24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175.83</v>
      </c>
      <c r="Z49" s="35">
        <f>IEX!P49</f>
        <v>0</v>
      </c>
      <c r="AA49" s="76">
        <f>STOA!J49</f>
        <v>86.72999999999999</v>
      </c>
      <c r="AB49" s="76">
        <f>-STOA!P49</f>
        <v>0</v>
      </c>
      <c r="AC49">
        <f t="shared" si="0"/>
        <v>12.323830668885824</v>
      </c>
      <c r="AD49">
        <f t="shared" si="1"/>
        <v>1567.6544602139122</v>
      </c>
      <c r="AE49">
        <f>'IDT-1'!F49</f>
        <v>32.494999999999997</v>
      </c>
      <c r="AF49" s="25"/>
      <c r="AG49">
        <f t="shared" si="2"/>
        <v>1600.1494602139121</v>
      </c>
      <c r="AI49" s="35">
        <f>PXIL!J49</f>
        <v>0</v>
      </c>
      <c r="AJ49" s="35">
        <f>PXIL!P49</f>
        <v>0</v>
      </c>
      <c r="AK49" s="35">
        <f>RTM_IEX!J49</f>
        <v>106.65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7.6729499999999993</v>
      </c>
      <c r="E50">
        <f>GT_NG!T50</f>
        <v>11.490994030625487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543.50434685217249</v>
      </c>
      <c r="P50" s="37">
        <v>37.44</v>
      </c>
      <c r="Q50" s="37">
        <v>26.58</v>
      </c>
      <c r="R50" s="39">
        <v>24.2</v>
      </c>
      <c r="S50" s="39">
        <v>0</v>
      </c>
      <c r="T50" s="38">
        <f>SUMPRODUCT(LTA!J50:AN50,LTA!J$101:AN$101,LTA!J$105:AN$105)</f>
        <v>86.81</v>
      </c>
      <c r="U50" s="38">
        <f>SUMPRODUCT(LTA!J50:AN50,LTA!J$102:AN$102,LTA!J$105:AN$105)</f>
        <v>355.6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164.3</v>
      </c>
      <c r="Z50" s="35">
        <f>IEX!P50</f>
        <v>0</v>
      </c>
      <c r="AA50" s="76">
        <f>STOA!J50</f>
        <v>86.72999999999999</v>
      </c>
      <c r="AB50" s="76">
        <f>-STOA!P50</f>
        <v>0</v>
      </c>
      <c r="AC50">
        <f t="shared" si="0"/>
        <v>11.879698668885824</v>
      </c>
      <c r="AD50">
        <f t="shared" si="1"/>
        <v>1511.1585922139122</v>
      </c>
      <c r="AE50">
        <f>'IDT-1'!F50</f>
        <v>37.072000000000003</v>
      </c>
      <c r="AF50" s="25"/>
      <c r="AG50">
        <f t="shared" si="2"/>
        <v>1548.2305922139121</v>
      </c>
      <c r="AI50" s="35">
        <f>PXIL!J50</f>
        <v>0</v>
      </c>
      <c r="AJ50" s="35">
        <f>PXIL!P50</f>
        <v>0</v>
      </c>
      <c r="AK50" s="35">
        <f>RTM_IEX!J50</f>
        <v>178.71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7.6729499999999993</v>
      </c>
      <c r="E51">
        <f>GT_NG!T51</f>
        <v>11.490994030625487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543.50434685217249</v>
      </c>
      <c r="P51" s="37">
        <v>37.44</v>
      </c>
      <c r="Q51" s="37">
        <v>26.58</v>
      </c>
      <c r="R51" s="39">
        <v>24.2</v>
      </c>
      <c r="S51" s="39">
        <v>0</v>
      </c>
      <c r="T51" s="38">
        <f>SUMPRODUCT(LTA!J51:AN51,LTA!J$101:AN$101,LTA!J$105:AN$105)</f>
        <v>96.81</v>
      </c>
      <c r="U51" s="38">
        <f>SUMPRODUCT(LTA!J51:AN51,LTA!J$102:AN$102,LTA!J$105:AN$105)</f>
        <v>358.09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199.85</v>
      </c>
      <c r="Z51" s="35">
        <f>IEX!P51</f>
        <v>0</v>
      </c>
      <c r="AA51" s="76">
        <f>STOA!J51</f>
        <v>86.64</v>
      </c>
      <c r="AB51" s="76">
        <f>-STOA!P51</f>
        <v>0</v>
      </c>
      <c r="AC51">
        <f t="shared" si="0"/>
        <v>12.381082668885824</v>
      </c>
      <c r="AD51">
        <f t="shared" si="1"/>
        <v>1574.9372082139121</v>
      </c>
      <c r="AE51">
        <f>'IDT-1'!F51</f>
        <v>34.783000000000001</v>
      </c>
      <c r="AF51" s="25"/>
      <c r="AG51">
        <f t="shared" si="2"/>
        <v>1609.720208213912</v>
      </c>
      <c r="AI51" s="35">
        <f>PXIL!J51</f>
        <v>0</v>
      </c>
      <c r="AJ51" s="35">
        <f>PXIL!P51</f>
        <v>0</v>
      </c>
      <c r="AK51" s="35">
        <f>RTM_IEX!J51</f>
        <v>195.04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11.490994030625487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548.3611969657228</v>
      </c>
      <c r="P52" s="37">
        <v>37.44</v>
      </c>
      <c r="Q52" s="37">
        <v>26.58</v>
      </c>
      <c r="R52" s="39">
        <v>24.2</v>
      </c>
      <c r="S52" s="39">
        <v>0</v>
      </c>
      <c r="T52" s="38">
        <f>SUMPRODUCT(LTA!J52:AN52,LTA!J$101:AN$101,LTA!J$105:AN$105)</f>
        <v>100.81</v>
      </c>
      <c r="U52" s="38">
        <f>SUMPRODUCT(LTA!J52:AN52,LTA!J$102:AN$102,LTA!J$105:AN$105)</f>
        <v>358.95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140.28</v>
      </c>
      <c r="Z52" s="35">
        <f>IEX!P52</f>
        <v>0</v>
      </c>
      <c r="AA52" s="76">
        <f>STOA!J52</f>
        <v>86.64</v>
      </c>
      <c r="AB52" s="76">
        <f>-STOA!P52</f>
        <v>0</v>
      </c>
      <c r="AC52">
        <f t="shared" si="0"/>
        <v>12.024605119771518</v>
      </c>
      <c r="AD52">
        <f t="shared" si="1"/>
        <v>1529.5914358765772</v>
      </c>
      <c r="AE52">
        <f>'IDT-1'!F52</f>
        <v>79</v>
      </c>
      <c r="AF52" s="25"/>
      <c r="AG52">
        <f t="shared" si="2"/>
        <v>1608.5914358765772</v>
      </c>
      <c r="AI52" s="35">
        <f>PXIL!J52</f>
        <v>0</v>
      </c>
      <c r="AJ52" s="35">
        <f>PXIL!P52</f>
        <v>0</v>
      </c>
      <c r="AK52" s="35">
        <f>RTM_IEX!J52</f>
        <v>198.89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11.490994030625487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548.37119696572279</v>
      </c>
      <c r="P53" s="37">
        <v>37.44</v>
      </c>
      <c r="Q53" s="37">
        <v>26.58</v>
      </c>
      <c r="R53" s="39">
        <v>24.2</v>
      </c>
      <c r="S53" s="39">
        <v>0</v>
      </c>
      <c r="T53" s="38">
        <f>SUMPRODUCT(LTA!J53:AN53,LTA!J$101:AN$101,LTA!J$105:AN$105)</f>
        <v>103.81</v>
      </c>
      <c r="U53" s="38">
        <f>SUMPRODUCT(LTA!J53:AN53,LTA!J$102:AN$102,LTA!J$105:AN$105)</f>
        <v>358.9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78.790000000000006</v>
      </c>
      <c r="Z53" s="35">
        <f>IEX!P53</f>
        <v>0</v>
      </c>
      <c r="AA53" s="76">
        <f>STOA!J53</f>
        <v>86.64</v>
      </c>
      <c r="AB53" s="76">
        <f>-STOA!P53</f>
        <v>0</v>
      </c>
      <c r="AC53">
        <f t="shared" si="0"/>
        <v>11.403101119771517</v>
      </c>
      <c r="AD53">
        <f t="shared" si="1"/>
        <v>1450.5329398765768</v>
      </c>
      <c r="AE53">
        <f>'IDT-1'!F53</f>
        <v>111</v>
      </c>
      <c r="AF53" s="25"/>
      <c r="AG53">
        <f t="shared" si="2"/>
        <v>1561.5329398765768</v>
      </c>
      <c r="AI53" s="35">
        <f>PXIL!J53</f>
        <v>0</v>
      </c>
      <c r="AJ53" s="35">
        <f>PXIL!P53</f>
        <v>0</v>
      </c>
      <c r="AK53" s="35">
        <f>RTM_IEX!J53</f>
        <v>177.74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11.490994030625487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537.98910420428047</v>
      </c>
      <c r="P54" s="37">
        <v>37.44</v>
      </c>
      <c r="Q54" s="37">
        <v>14.41</v>
      </c>
      <c r="R54" s="39">
        <v>24.2</v>
      </c>
      <c r="S54" s="39">
        <v>0</v>
      </c>
      <c r="T54" s="38">
        <f>SUMPRODUCT(LTA!J54:AN54,LTA!J$101:AN$101,LTA!J$105:AN$105)</f>
        <v>103.81</v>
      </c>
      <c r="U54" s="38">
        <f>SUMPRODUCT(LTA!J54:AN54,LTA!J$102:AN$102,LTA!J$105:AN$105)</f>
        <v>357.93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193.12</v>
      </c>
      <c r="Z54" s="35">
        <f>IEX!P54</f>
        <v>0</v>
      </c>
      <c r="AA54" s="76">
        <f>STOA!J54</f>
        <v>86.64</v>
      </c>
      <c r="AB54" s="76">
        <f>-STOA!P54</f>
        <v>0</v>
      </c>
      <c r="AC54">
        <f t="shared" si="0"/>
        <v>10.82994079623227</v>
      </c>
      <c r="AD54">
        <f t="shared" si="1"/>
        <v>1377.6240074386742</v>
      </c>
      <c r="AE54">
        <f>'IDT-1'!F54</f>
        <v>145</v>
      </c>
      <c r="AF54" s="25"/>
      <c r="AG54">
        <f t="shared" si="2"/>
        <v>1522.6240074386742</v>
      </c>
      <c r="AI54" s="35">
        <f>PXIL!J54</f>
        <v>0</v>
      </c>
      <c r="AJ54" s="35">
        <f>PXIL!P54</f>
        <v>0</v>
      </c>
      <c r="AK54" s="35">
        <f>RTM_IEX!J54</f>
        <v>13.45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11.490994030625487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542.88119529451262</v>
      </c>
      <c r="P55" s="37">
        <v>37.44</v>
      </c>
      <c r="Q55" s="37">
        <v>14.41</v>
      </c>
      <c r="R55" s="39">
        <v>24.2</v>
      </c>
      <c r="S55" s="39">
        <v>0</v>
      </c>
      <c r="T55" s="38">
        <f>SUMPRODUCT(LTA!J55:AN55,LTA!J$101:AN$101,LTA!J$105:AN$105)</f>
        <v>105.19</v>
      </c>
      <c r="U55" s="38">
        <f>SUMPRODUCT(LTA!J55:AN55,LTA!J$102:AN$102,LTA!J$105:AN$105)</f>
        <v>356.06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128.75</v>
      </c>
      <c r="Z55" s="35">
        <f>IEX!P55</f>
        <v>0</v>
      </c>
      <c r="AA55" s="76">
        <f>STOA!J55</f>
        <v>86.72999999999999</v>
      </c>
      <c r="AB55" s="76">
        <f>-STOA!P55</f>
        <v>0</v>
      </c>
      <c r="AC55">
        <f t="shared" si="0"/>
        <v>10.871165932779212</v>
      </c>
      <c r="AD55">
        <f t="shared" si="1"/>
        <v>1226.2548733923588</v>
      </c>
      <c r="AE55">
        <f>'IDT-1'!F55</f>
        <v>130</v>
      </c>
      <c r="AF55" s="25"/>
      <c r="AG55">
        <f t="shared" si="2"/>
        <v>1356.2548733923588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-78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11.490994030625487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536.50548425668956</v>
      </c>
      <c r="P56" s="37">
        <v>37.44</v>
      </c>
      <c r="Q56" s="37">
        <v>14.41</v>
      </c>
      <c r="R56" s="39">
        <v>24.2</v>
      </c>
      <c r="S56" s="39">
        <v>0</v>
      </c>
      <c r="T56" s="38">
        <f>SUMPRODUCT(LTA!J56:AN56,LTA!J$101:AN$101,LTA!J$105:AN$105)</f>
        <v>105.19</v>
      </c>
      <c r="U56" s="38">
        <f>SUMPRODUCT(LTA!J56:AN56,LTA!J$102:AN$102,LTA!J$105:AN$105)</f>
        <v>353.45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96.08</v>
      </c>
      <c r="Z56" s="35">
        <f>IEX!P56</f>
        <v>0</v>
      </c>
      <c r="AA56" s="76">
        <f>STOA!J56</f>
        <v>86.72999999999999</v>
      </c>
      <c r="AB56" s="76">
        <f>-STOA!P56</f>
        <v>0</v>
      </c>
      <c r="AC56">
        <f t="shared" si="0"/>
        <v>10.766368298597113</v>
      </c>
      <c r="AD56">
        <f t="shared" si="1"/>
        <v>1156.7039599887178</v>
      </c>
      <c r="AE56">
        <f>'IDT-1'!F56</f>
        <v>155</v>
      </c>
      <c r="AF56" s="25"/>
      <c r="AG56">
        <f t="shared" si="2"/>
        <v>1311.7039599887178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-106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11.490994030625487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536.50440723091754</v>
      </c>
      <c r="P57" s="37">
        <v>19.218287140183584</v>
      </c>
      <c r="Q57" s="37">
        <v>14.41</v>
      </c>
      <c r="R57" s="39">
        <v>24.2</v>
      </c>
      <c r="S57" s="39">
        <v>0</v>
      </c>
      <c r="T57" s="38">
        <f>SUMPRODUCT(LTA!J57:AN57,LTA!J$101:AN$101,LTA!J$105:AN$105)</f>
        <v>105.4</v>
      </c>
      <c r="U57" s="38">
        <f>SUMPRODUCT(LTA!J57:AN57,LTA!J$102:AN$102,LTA!J$105:AN$105)</f>
        <v>350.4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96.08</v>
      </c>
      <c r="Z57" s="35">
        <f>IEX!P57</f>
        <v>0</v>
      </c>
      <c r="AA57" s="76">
        <f>STOA!J57</f>
        <v>86.72999999999999</v>
      </c>
      <c r="AB57" s="76">
        <f>-STOA!P57</f>
        <v>0</v>
      </c>
      <c r="AC57">
        <f t="shared" si="0"/>
        <v>10.59421721920692</v>
      </c>
      <c r="AD57">
        <f t="shared" si="1"/>
        <v>1136.8133211825195</v>
      </c>
      <c r="AE57">
        <f>'IDT-1'!F57</f>
        <v>175</v>
      </c>
      <c r="AF57" s="25"/>
      <c r="AG57">
        <f t="shared" si="2"/>
        <v>1311.8133211825195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-105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11.490994030625487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545.1731862959515</v>
      </c>
      <c r="P58" s="37">
        <v>37.443294614572338</v>
      </c>
      <c r="Q58" s="37">
        <v>26.58</v>
      </c>
      <c r="R58" s="39">
        <v>24.2</v>
      </c>
      <c r="S58" s="39">
        <v>0</v>
      </c>
      <c r="T58" s="38">
        <f>SUMPRODUCT(LTA!J58:AN58,LTA!J$101:AN$101,LTA!J$105:AN$105)</f>
        <v>105.4</v>
      </c>
      <c r="U58" s="38">
        <f>SUMPRODUCT(LTA!J58:AN58,LTA!J$102:AN$102,LTA!J$105:AN$105)</f>
        <v>345.99999999999994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96.08</v>
      </c>
      <c r="Z58" s="35">
        <f>IEX!P58</f>
        <v>0</v>
      </c>
      <c r="AA58" s="76">
        <f>STOA!J58</f>
        <v>86.72999999999999</v>
      </c>
      <c r="AB58" s="76">
        <f>-STOA!P58</f>
        <v>0</v>
      </c>
      <c r="AC58">
        <f t="shared" si="0"/>
        <v>10.833149481084</v>
      </c>
      <c r="AD58">
        <f t="shared" si="1"/>
        <v>1175.2381754600651</v>
      </c>
      <c r="AE58">
        <f>'IDT-1'!F58</f>
        <v>175</v>
      </c>
      <c r="AF58" s="25"/>
      <c r="AG58">
        <f t="shared" si="2"/>
        <v>1350.2381754600651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-101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11.490994030625487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548.54752159619431</v>
      </c>
      <c r="P59" s="37">
        <v>37.443294614572338</v>
      </c>
      <c r="Q59" s="37">
        <v>26.58</v>
      </c>
      <c r="R59" s="39">
        <v>24.2</v>
      </c>
      <c r="S59" s="39">
        <v>0</v>
      </c>
      <c r="T59" s="38">
        <f>SUMPRODUCT(LTA!J59:AN59,LTA!J$101:AN$101,LTA!J$105:AN$105)</f>
        <v>102.61</v>
      </c>
      <c r="U59" s="38">
        <f>SUMPRODUCT(LTA!J59:AN59,LTA!J$102:AN$102,LTA!J$105:AN$105)</f>
        <v>340.51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48.04</v>
      </c>
      <c r="Z59" s="35">
        <f>IEX!P59</f>
        <v>0</v>
      </c>
      <c r="AA59" s="76">
        <f>STOA!J59</f>
        <v>85.28</v>
      </c>
      <c r="AB59" s="76">
        <f>-STOA!P59</f>
        <v>0</v>
      </c>
      <c r="AC59">
        <f t="shared" si="0"/>
        <v>9.7642351972523418</v>
      </c>
      <c r="AD59">
        <f t="shared" si="1"/>
        <v>1203.9114250441398</v>
      </c>
      <c r="AE59">
        <f>'IDT-1'!F59</f>
        <v>175</v>
      </c>
      <c r="AF59" s="25"/>
      <c r="AG59">
        <f t="shared" si="2"/>
        <v>1378.9114250441398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-19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11.490994030625487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548.54752159619431</v>
      </c>
      <c r="P60" s="37">
        <v>37.443294614572338</v>
      </c>
      <c r="Q60" s="37">
        <v>26.58</v>
      </c>
      <c r="R60" s="39">
        <v>24.2</v>
      </c>
      <c r="S60" s="39">
        <v>0</v>
      </c>
      <c r="T60" s="38">
        <f>SUMPRODUCT(LTA!J60:AN60,LTA!J$101:AN$101,LTA!J$105:AN$105)</f>
        <v>100.11</v>
      </c>
      <c r="U60" s="38">
        <f>SUMPRODUCT(LTA!J60:AN60,LTA!J$102:AN$102,LTA!J$105:AN$105)</f>
        <v>333.99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48.04</v>
      </c>
      <c r="Z60" s="35">
        <f>IEX!P60</f>
        <v>0</v>
      </c>
      <c r="AA60" s="76">
        <f>STOA!J60</f>
        <v>81.099999999999994</v>
      </c>
      <c r="AB60" s="76">
        <f>-STOA!P60</f>
        <v>0</v>
      </c>
      <c r="AC60">
        <f t="shared" si="0"/>
        <v>9.5905233327089014</v>
      </c>
      <c r="AD60">
        <f t="shared" si="1"/>
        <v>1199.8851369086833</v>
      </c>
      <c r="AE60">
        <f>'IDT-1'!F60</f>
        <v>175</v>
      </c>
      <c r="AF60" s="25"/>
      <c r="AG60">
        <f t="shared" si="2"/>
        <v>1374.8851369086833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-10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11.490994030625487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548.54752159619431</v>
      </c>
      <c r="P61" s="37">
        <v>37.443294614572338</v>
      </c>
      <c r="Q61" s="37">
        <v>26.58</v>
      </c>
      <c r="R61" s="39">
        <v>24.2</v>
      </c>
      <c r="S61" s="39">
        <v>0</v>
      </c>
      <c r="T61" s="38">
        <f>SUMPRODUCT(LTA!J61:AN61,LTA!J$101:AN$101,LTA!J$105:AN$105)</f>
        <v>95.52</v>
      </c>
      <c r="U61" s="38">
        <f>SUMPRODUCT(LTA!J61:AN61,LTA!J$102:AN$102,LTA!J$105:AN$105)</f>
        <v>326.61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48.04</v>
      </c>
      <c r="Z61" s="35">
        <f>IEX!P61</f>
        <v>0</v>
      </c>
      <c r="AA61" s="76">
        <f>STOA!J61</f>
        <v>76.61</v>
      </c>
      <c r="AB61" s="76">
        <f>-STOA!P61</f>
        <v>0</v>
      </c>
      <c r="AC61">
        <f t="shared" si="0"/>
        <v>9.5093032424045258</v>
      </c>
      <c r="AD61">
        <f t="shared" si="1"/>
        <v>1177.5063569989875</v>
      </c>
      <c r="AE61">
        <f>'IDT-1'!F61</f>
        <v>170</v>
      </c>
      <c r="AF61" s="25"/>
      <c r="AG61">
        <f t="shared" si="2"/>
        <v>1347.5063569989875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-16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11.490994030625487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548.36428529321518</v>
      </c>
      <c r="P62" s="37">
        <v>37.44</v>
      </c>
      <c r="Q62" s="37">
        <v>26.58</v>
      </c>
      <c r="R62" s="39">
        <v>24.2</v>
      </c>
      <c r="S62" s="39">
        <v>0</v>
      </c>
      <c r="T62" s="38">
        <f>SUMPRODUCT(LTA!J62:AN62,LTA!J$101:AN$101,LTA!J$105:AN$105)</f>
        <v>92.95</v>
      </c>
      <c r="U62" s="38">
        <f>SUMPRODUCT(LTA!J62:AN62,LTA!J$102:AN$102,LTA!J$105:AN$105)</f>
        <v>318.41999999999996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48.04</v>
      </c>
      <c r="Z62" s="35">
        <f>IEX!P62</f>
        <v>0</v>
      </c>
      <c r="AA62" s="76">
        <f>STOA!J62</f>
        <v>72.44</v>
      </c>
      <c r="AB62" s="76">
        <f>-STOA!P62</f>
        <v>0</v>
      </c>
      <c r="AC62">
        <f t="shared" si="0"/>
        <v>9.340571208725958</v>
      </c>
      <c r="AD62">
        <f t="shared" si="1"/>
        <v>1188.1685581151146</v>
      </c>
      <c r="AE62">
        <f>'IDT-1'!F62</f>
        <v>170</v>
      </c>
      <c r="AF62" s="25"/>
      <c r="AG62">
        <f t="shared" si="2"/>
        <v>1358.1685581151146</v>
      </c>
      <c r="AI62" s="35">
        <f>PXIL!J62</f>
        <v>0</v>
      </c>
      <c r="AJ62" s="35">
        <f>PXIL!P62</f>
        <v>0</v>
      </c>
      <c r="AK62" s="35">
        <f>RTM_IEX!J62</f>
        <v>9.61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11.490994030625487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542.60102701874439</v>
      </c>
      <c r="P63" s="37">
        <v>37.44</v>
      </c>
      <c r="Q63" s="37">
        <v>26.58</v>
      </c>
      <c r="R63" s="39">
        <v>24.2</v>
      </c>
      <c r="S63" s="39">
        <v>0</v>
      </c>
      <c r="T63" s="38">
        <f>SUMPRODUCT(LTA!J63:AN63,LTA!J$101:AN$101,LTA!J$105:AN$105)</f>
        <v>82.11</v>
      </c>
      <c r="U63" s="38">
        <f>SUMPRODUCT(LTA!J63:AN63,LTA!J$102:AN$102,LTA!J$105:AN$105)</f>
        <v>309.47000000000003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48.04</v>
      </c>
      <c r="Z63" s="35">
        <f>IEX!P63</f>
        <v>0</v>
      </c>
      <c r="AA63" s="76">
        <f>STOA!J63</f>
        <v>66.309999999999988</v>
      </c>
      <c r="AB63" s="76">
        <f>-STOA!P63</f>
        <v>0</v>
      </c>
      <c r="AC63">
        <f t="shared" si="0"/>
        <v>9.4307137941850847</v>
      </c>
      <c r="AD63">
        <f t="shared" si="1"/>
        <v>1199.6351572551848</v>
      </c>
      <c r="AE63">
        <f>'IDT-1'!F63</f>
        <v>160</v>
      </c>
      <c r="AF63" s="25"/>
      <c r="AG63">
        <f t="shared" si="2"/>
        <v>1359.6351572551848</v>
      </c>
      <c r="AI63" s="35">
        <f>PXIL!J63</f>
        <v>0</v>
      </c>
      <c r="AJ63" s="35">
        <f>PXIL!P63</f>
        <v>0</v>
      </c>
      <c r="AK63" s="35">
        <f>RTM_IEX!J63</f>
        <v>52.85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11.490994030625487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542.35119529451265</v>
      </c>
      <c r="P64" s="37">
        <v>37.44</v>
      </c>
      <c r="Q64" s="37">
        <v>26.58</v>
      </c>
      <c r="R64" s="39">
        <v>24.2</v>
      </c>
      <c r="S64" s="39">
        <v>0</v>
      </c>
      <c r="T64" s="38">
        <f>SUMPRODUCT(LTA!J64:AN64,LTA!J$101:AN$101,LTA!J$105:AN$105)</f>
        <v>73.960000000000008</v>
      </c>
      <c r="U64" s="38">
        <f>SUMPRODUCT(LTA!J64:AN64,LTA!J$102:AN$102,LTA!J$105:AN$105)</f>
        <v>299.44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48.04</v>
      </c>
      <c r="Z64" s="35">
        <f>IEX!P64</f>
        <v>0</v>
      </c>
      <c r="AA64" s="76">
        <f>STOA!J64</f>
        <v>60.07</v>
      </c>
      <c r="AB64" s="76">
        <f>-STOA!P64</f>
        <v>0</v>
      </c>
      <c r="AC64">
        <f t="shared" si="0"/>
        <v>9.4406211067360761</v>
      </c>
      <c r="AD64">
        <f t="shared" si="1"/>
        <v>1200.895418218402</v>
      </c>
      <c r="AE64">
        <f>'IDT-1'!F64</f>
        <v>155</v>
      </c>
      <c r="AF64" s="25"/>
      <c r="AG64">
        <f t="shared" si="2"/>
        <v>1355.895418218402</v>
      </c>
      <c r="AI64" s="35">
        <f>PXIL!J64</f>
        <v>0</v>
      </c>
      <c r="AJ64" s="35">
        <f>PXIL!P64</f>
        <v>0</v>
      </c>
      <c r="AK64" s="35">
        <f>RTM_IEX!J64</f>
        <v>78.790000000000006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11.490994030625487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626.96785437914605</v>
      </c>
      <c r="P65" s="37">
        <v>19.218287140183584</v>
      </c>
      <c r="Q65" s="37">
        <v>14.41</v>
      </c>
      <c r="R65" s="39">
        <v>23.19</v>
      </c>
      <c r="S65" s="39">
        <v>0</v>
      </c>
      <c r="T65" s="38">
        <f>SUMPRODUCT(LTA!J65:AN65,LTA!J$101:AN$101,LTA!J$105:AN$105)</f>
        <v>66.89</v>
      </c>
      <c r="U65" s="38">
        <f>SUMPRODUCT(LTA!J65:AN65,LTA!J$102:AN$102,LTA!J$105:AN$105)</f>
        <v>288.56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48.04</v>
      </c>
      <c r="Z65" s="35">
        <f>IEX!P65</f>
        <v>0</v>
      </c>
      <c r="AA65" s="76">
        <f>STOA!J65</f>
        <v>53.85</v>
      </c>
      <c r="AB65" s="76">
        <f>-STOA!P65</f>
        <v>0</v>
      </c>
      <c r="AC65">
        <f t="shared" si="0"/>
        <v>9.0526096872896495</v>
      </c>
      <c r="AD65">
        <f t="shared" si="1"/>
        <v>1151.5383758626654</v>
      </c>
      <c r="AE65">
        <f>'IDT-1'!F65</f>
        <v>191</v>
      </c>
      <c r="AF65" s="25"/>
      <c r="AG65">
        <f t="shared" si="2"/>
        <v>1342.5383758626654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11.490994030625487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714.39897387799033</v>
      </c>
      <c r="P66" s="37">
        <v>19.218287140183584</v>
      </c>
      <c r="Q66" s="37">
        <v>14.41</v>
      </c>
      <c r="R66" s="39">
        <v>21.09</v>
      </c>
      <c r="S66" s="39">
        <v>0</v>
      </c>
      <c r="T66" s="38">
        <f>SUMPRODUCT(LTA!J66:AN66,LTA!J$101:AN$101,LTA!J$105:AN$105)</f>
        <v>58.84</v>
      </c>
      <c r="U66" s="38">
        <f>SUMPRODUCT(LTA!J66:AN66,LTA!J$102:AN$102,LTA!J$105:AN$105)</f>
        <v>277.08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48.04</v>
      </c>
      <c r="Z66" s="35">
        <f>IEX!P66</f>
        <v>0</v>
      </c>
      <c r="AA66" s="76">
        <f>STOA!J66</f>
        <v>47.59</v>
      </c>
      <c r="AB66" s="76">
        <f>-STOA!P66</f>
        <v>0</v>
      </c>
      <c r="AC66">
        <f t="shared" si="0"/>
        <v>10.122351927141166</v>
      </c>
      <c r="AD66">
        <f t="shared" si="1"/>
        <v>1133.0097531216582</v>
      </c>
      <c r="AE66">
        <f>'IDT-1'!F66</f>
        <v>196</v>
      </c>
      <c r="AF66" s="25"/>
      <c r="AG66">
        <f t="shared" si="2"/>
        <v>1329.0097531216582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-77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11.490994030625487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745.9472505938005</v>
      </c>
      <c r="P67" s="37">
        <v>37.44</v>
      </c>
      <c r="Q67" s="37">
        <v>26.58</v>
      </c>
      <c r="R67" s="39">
        <v>19.309999999999999</v>
      </c>
      <c r="S67" s="39">
        <v>0</v>
      </c>
      <c r="T67" s="38">
        <f>SUMPRODUCT(LTA!J67:AN67,LTA!J$101:AN$101,LTA!J$105:AN$105)</f>
        <v>50.480000000000004</v>
      </c>
      <c r="U67" s="38">
        <f>SUMPRODUCT(LTA!J67:AN67,LTA!J$102:AN$102,LTA!J$105:AN$105)</f>
        <v>260.90000000000003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40.690000000000005</v>
      </c>
      <c r="AB67" s="76">
        <f>-STOA!P67</f>
        <v>0</v>
      </c>
      <c r="AC67">
        <f t="shared" si="0"/>
        <v>9.4449475208965659</v>
      </c>
      <c r="AD67">
        <f t="shared" si="1"/>
        <v>1181.3671471035293</v>
      </c>
      <c r="AE67">
        <f>'IDT-1'!F67</f>
        <v>146</v>
      </c>
      <c r="AF67" s="25"/>
      <c r="AG67">
        <f t="shared" si="2"/>
        <v>1327.3671471035293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11.490994030625487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750.08131304303765</v>
      </c>
      <c r="P68" s="37">
        <v>37.44</v>
      </c>
      <c r="Q68" s="37">
        <v>26.58</v>
      </c>
      <c r="R68" s="39">
        <v>15.47</v>
      </c>
      <c r="S68" s="39">
        <v>0</v>
      </c>
      <c r="T68" s="38">
        <f>SUMPRODUCT(LTA!J68:AN68,LTA!J$101:AN$101,LTA!J$105:AN$105)</f>
        <v>43.22</v>
      </c>
      <c r="U68" s="38">
        <f>SUMPRODUCT(LTA!J68:AN68,LTA!J$102:AN$102,LTA!J$105:AN$105)</f>
        <v>248.4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33.74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9.341100345674473</v>
      </c>
      <c r="AD68">
        <f t="shared" ref="AD68:AD98" si="4">SUM(B68:AB68,AI68:AV68)-AC68</f>
        <v>1142.0550567279888</v>
      </c>
      <c r="AE68">
        <f>'IDT-1'!F68</f>
        <v>176</v>
      </c>
      <c r="AF68" s="25"/>
      <c r="AG68">
        <f t="shared" ref="AG68:AG98" si="5">SUM(AD68:AF68)</f>
        <v>1318.0550567279888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-23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11.490994030625487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816.52073684882748</v>
      </c>
      <c r="P69" s="37">
        <v>37.44</v>
      </c>
      <c r="Q69" s="37">
        <v>26.58</v>
      </c>
      <c r="R69" s="39">
        <v>8.9299999999999979</v>
      </c>
      <c r="S69" s="39">
        <v>0</v>
      </c>
      <c r="T69" s="38">
        <f>SUMPRODUCT(LTA!J69:AN69,LTA!J$101:AN$101,LTA!J$105:AN$105)</f>
        <v>33.619999999999997</v>
      </c>
      <c r="U69" s="38">
        <f>SUMPRODUCT(LTA!J69:AN69,LTA!J$102:AN$102,LTA!J$105:AN$105)</f>
        <v>244.97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100.89</v>
      </c>
      <c r="Z69" s="35">
        <f>IEX!P69</f>
        <v>0</v>
      </c>
      <c r="AA69" s="76">
        <f>STOA!J69</f>
        <v>26.81</v>
      </c>
      <c r="AB69" s="76">
        <f>-STOA!P69</f>
        <v>0</v>
      </c>
      <c r="AC69">
        <f t="shared" si="3"/>
        <v>10.415985896511819</v>
      </c>
      <c r="AD69">
        <f t="shared" si="4"/>
        <v>1284.8095949829412</v>
      </c>
      <c r="AE69">
        <f>'IDT-1'!F69</f>
        <v>24.731000000000002</v>
      </c>
      <c r="AF69" s="25"/>
      <c r="AG69">
        <f t="shared" si="5"/>
        <v>1309.5405949829412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-20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11.490994030625487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824.39617835777824</v>
      </c>
      <c r="P70" s="37">
        <v>37.44</v>
      </c>
      <c r="Q70" s="37">
        <v>26.58</v>
      </c>
      <c r="R70" s="39">
        <v>3.56</v>
      </c>
      <c r="S70" s="39">
        <v>0</v>
      </c>
      <c r="T70" s="38">
        <f>SUMPRODUCT(LTA!J70:AN70,LTA!J$101:AN$101,LTA!J$105:AN$105)</f>
        <v>23.16</v>
      </c>
      <c r="U70" s="38">
        <f>SUMPRODUCT(LTA!J70:AN70,LTA!J$102:AN$102,LTA!J$105:AN$105)</f>
        <v>243.67000000000002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52.84</v>
      </c>
      <c r="Z70" s="35">
        <f>IEX!P70</f>
        <v>0</v>
      </c>
      <c r="AA70" s="76">
        <f>STOA!J70</f>
        <v>19.849999999999998</v>
      </c>
      <c r="AB70" s="76">
        <f>-STOA!P70</f>
        <v>0</v>
      </c>
      <c r="AC70">
        <f t="shared" si="3"/>
        <v>9.9822919746295469</v>
      </c>
      <c r="AD70">
        <f t="shared" si="4"/>
        <v>1269.7987304137739</v>
      </c>
      <c r="AE70">
        <f>'IDT-1'!F70</f>
        <v>43.451999999999998</v>
      </c>
      <c r="AF70" s="25"/>
      <c r="AG70">
        <f t="shared" si="5"/>
        <v>1313.2507304137739</v>
      </c>
      <c r="AI70" s="35">
        <f>PXIL!J70</f>
        <v>0</v>
      </c>
      <c r="AJ70" s="35">
        <f>PXIL!P70</f>
        <v>0</v>
      </c>
      <c r="AK70" s="35">
        <f>RTM_IEX!J70</f>
        <v>28.82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11.790994181634201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840.13243937839434</v>
      </c>
      <c r="P71" s="37">
        <v>37.44</v>
      </c>
      <c r="Q71" s="37">
        <v>26.58</v>
      </c>
      <c r="R71" s="39">
        <v>1.1299999999999999</v>
      </c>
      <c r="S71" s="39">
        <v>0</v>
      </c>
      <c r="T71" s="38">
        <f>SUMPRODUCT(LTA!J71:AN71,LTA!J$101:AN$101,LTA!J$105:AN$105)</f>
        <v>15.06</v>
      </c>
      <c r="U71" s="38">
        <f>SUMPRODUCT(LTA!J71:AN71,LTA!J$102:AN$102,LTA!J$105:AN$105)</f>
        <v>245.22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52.84</v>
      </c>
      <c r="Z71" s="35">
        <f>IEX!P71</f>
        <v>0</v>
      </c>
      <c r="AA71" s="76">
        <f>STOA!J71</f>
        <v>15.63</v>
      </c>
      <c r="AB71" s="76">
        <f>-STOA!P71</f>
        <v>0</v>
      </c>
      <c r="AC71">
        <f t="shared" si="3"/>
        <v>10.079372811768222</v>
      </c>
      <c r="AD71">
        <f t="shared" si="4"/>
        <v>1282.1479107482603</v>
      </c>
      <c r="AE71">
        <f>'IDT-1'!F71</f>
        <v>44.962000000000003</v>
      </c>
      <c r="AF71" s="25"/>
      <c r="AG71">
        <f t="shared" si="5"/>
        <v>1327.1099107482603</v>
      </c>
      <c r="AI71" s="35">
        <f>PXIL!J71</f>
        <v>0</v>
      </c>
      <c r="AJ71" s="35">
        <f>PXIL!P71</f>
        <v>0</v>
      </c>
      <c r="AK71" s="35">
        <f>RTM_IEX!J71</f>
        <v>38.43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11.790994181634201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864.66136870479602</v>
      </c>
      <c r="P72" s="37">
        <v>37.44</v>
      </c>
      <c r="Q72" s="37">
        <v>26.58</v>
      </c>
      <c r="R72" s="39">
        <v>0.73999999999999988</v>
      </c>
      <c r="S72" s="39">
        <v>0</v>
      </c>
      <c r="T72" s="38">
        <f>SUMPRODUCT(LTA!J72:AN72,LTA!J$101:AN$101,LTA!J$105:AN$105)</f>
        <v>7.23</v>
      </c>
      <c r="U72" s="38">
        <f>SUMPRODUCT(LTA!J72:AN72,LTA!J$102:AN$102,LTA!J$105:AN$105)</f>
        <v>263.66000000000003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52.84</v>
      </c>
      <c r="Z72" s="35">
        <f>IEX!P72</f>
        <v>0</v>
      </c>
      <c r="AA72" s="76">
        <f>STOA!J72</f>
        <v>11.450000000000001</v>
      </c>
      <c r="AB72" s="76">
        <f>-STOA!P72</f>
        <v>0</v>
      </c>
      <c r="AC72">
        <f t="shared" si="3"/>
        <v>10.242852460514156</v>
      </c>
      <c r="AD72">
        <f t="shared" si="4"/>
        <v>1302.9433604259161</v>
      </c>
      <c r="AE72">
        <f>'IDT-1'!F72</f>
        <v>35.371000000000002</v>
      </c>
      <c r="AF72" s="25"/>
      <c r="AG72">
        <f t="shared" si="5"/>
        <v>1338.3143604259162</v>
      </c>
      <c r="AI72" s="35">
        <f>PXIL!J72</f>
        <v>0</v>
      </c>
      <c r="AJ72" s="35">
        <f>PXIL!P72</f>
        <v>0</v>
      </c>
      <c r="AK72" s="35">
        <f>RTM_IEX!J72</f>
        <v>28.82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11.790994181634201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888.56461232631511</v>
      </c>
      <c r="P73" s="37">
        <v>37.44</v>
      </c>
      <c r="Q73" s="37">
        <v>26.58</v>
      </c>
      <c r="R73" s="39">
        <v>0.31</v>
      </c>
      <c r="S73" s="39">
        <v>0</v>
      </c>
      <c r="T73" s="38">
        <f>SUMPRODUCT(LTA!J73:AN73,LTA!J$101:AN$101,LTA!J$105:AN$105)</f>
        <v>2.58</v>
      </c>
      <c r="U73" s="38">
        <f>SUMPRODUCT(LTA!J73:AN73,LTA!J$102:AN$102,LTA!J$105:AN$105)</f>
        <v>259.56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51.93</v>
      </c>
      <c r="Z73" s="35">
        <f>IEX!P73</f>
        <v>0</v>
      </c>
      <c r="AA73" s="76">
        <f>STOA!J73</f>
        <v>7.25</v>
      </c>
      <c r="AB73" s="76">
        <f>-STOA!P73</f>
        <v>0</v>
      </c>
      <c r="AC73">
        <f t="shared" si="3"/>
        <v>10.467751760762006</v>
      </c>
      <c r="AD73">
        <f t="shared" si="4"/>
        <v>1331.5517047471874</v>
      </c>
      <c r="AE73">
        <f>'IDT-1'!F73</f>
        <v>24.603999999999999</v>
      </c>
      <c r="AF73" s="25"/>
      <c r="AG73">
        <f t="shared" si="5"/>
        <v>1356.1557047471874</v>
      </c>
      <c r="AI73" s="35">
        <f>PXIL!J73</f>
        <v>0</v>
      </c>
      <c r="AJ73" s="35">
        <f>PXIL!P73</f>
        <v>0</v>
      </c>
      <c r="AK73" s="35">
        <f>RTM_IEX!J73</f>
        <v>48.04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11.790994181634201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903.29978446579287</v>
      </c>
      <c r="P74" s="37">
        <v>37.44</v>
      </c>
      <c r="Q74" s="37">
        <v>26.58</v>
      </c>
      <c r="R74" s="39">
        <v>0.16746268656716418</v>
      </c>
      <c r="S74" s="39">
        <v>0</v>
      </c>
      <c r="T74" s="38">
        <f>SUMPRODUCT(LTA!J74:AN74,LTA!J$101:AN$101,LTA!J$105:AN$105)</f>
        <v>1.1000000000000001</v>
      </c>
      <c r="U74" s="38">
        <f>SUMPRODUCT(LTA!J74:AN74,LTA!J$102:AN$102,LTA!J$105:AN$105)</f>
        <v>258.52000000000004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45.85</v>
      </c>
      <c r="Z74" s="35">
        <f>IEX!P74</f>
        <v>0</v>
      </c>
      <c r="AA74" s="76">
        <f>STOA!J74</f>
        <v>3.1</v>
      </c>
      <c r="AB74" s="76">
        <f>-STOA!P74</f>
        <v>0</v>
      </c>
      <c r="AC74">
        <f t="shared" si="3"/>
        <v>10.407790312405155</v>
      </c>
      <c r="AD74">
        <f t="shared" si="4"/>
        <v>1323.9243010215891</v>
      </c>
      <c r="AE74">
        <f>'IDT-1'!F74</f>
        <v>33.555999999999997</v>
      </c>
      <c r="AF74" s="25"/>
      <c r="AG74">
        <f t="shared" si="5"/>
        <v>1357.4803010215892</v>
      </c>
      <c r="AI74" s="35">
        <f>PXIL!J74</f>
        <v>0</v>
      </c>
      <c r="AJ74" s="35">
        <f>PXIL!P74</f>
        <v>0</v>
      </c>
      <c r="AK74" s="35">
        <f>RTM_IEX!J74</f>
        <v>38.51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11.881001770806982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913.5654650514424</v>
      </c>
      <c r="P75" s="37">
        <v>37.44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0.06</v>
      </c>
      <c r="U75" s="38">
        <f>SUMPRODUCT(LTA!J75:AN75,LTA!J$102:AN$102,LTA!J$105:AN$105)</f>
        <v>258.52000000000004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64.13</v>
      </c>
      <c r="Z75" s="35">
        <f>IEX!P75</f>
        <v>0</v>
      </c>
      <c r="AA75" s="76">
        <f>STOA!J75</f>
        <v>2.5099999999999998</v>
      </c>
      <c r="AB75" s="76">
        <f>-STOA!P75</f>
        <v>0</v>
      </c>
      <c r="AC75">
        <f t="shared" si="3"/>
        <v>10.812830471213543</v>
      </c>
      <c r="AD75">
        <f t="shared" si="4"/>
        <v>1375.4474863510356</v>
      </c>
      <c r="AE75">
        <f>'IDT-1'!F75</f>
        <v>0</v>
      </c>
      <c r="AF75" s="25"/>
      <c r="AG75">
        <f t="shared" si="5"/>
        <v>1375.4474863510356</v>
      </c>
      <c r="AI75" s="35">
        <f>PXIL!J75</f>
        <v>0</v>
      </c>
      <c r="AJ75" s="35">
        <f>PXIL!P75</f>
        <v>0</v>
      </c>
      <c r="AK75" s="35">
        <f>RTM_IEX!J75</f>
        <v>63.6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11.881001770806982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913.5654650514424</v>
      </c>
      <c r="P76" s="37">
        <v>37.44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0.02</v>
      </c>
      <c r="U76" s="38">
        <f>SUMPRODUCT(LTA!J76:AN76,LTA!J$102:AN$102,LTA!J$105:AN$105)</f>
        <v>258.52000000000004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63.87</v>
      </c>
      <c r="Z76" s="35">
        <f>IEX!P76</f>
        <v>0</v>
      </c>
      <c r="AA76" s="76">
        <f>STOA!J76</f>
        <v>2.09</v>
      </c>
      <c r="AB76" s="76">
        <f>-STOA!P76</f>
        <v>0</v>
      </c>
      <c r="AC76">
        <f t="shared" si="3"/>
        <v>10.768058471213545</v>
      </c>
      <c r="AD76">
        <f t="shared" si="4"/>
        <v>1369.7522583510356</v>
      </c>
      <c r="AE76">
        <f>'IDT-1'!F76</f>
        <v>0</v>
      </c>
      <c r="AF76" s="25"/>
      <c r="AG76">
        <f t="shared" si="5"/>
        <v>1369.7522583510356</v>
      </c>
      <c r="AI76" s="35">
        <f>PXIL!J76</f>
        <v>0</v>
      </c>
      <c r="AJ76" s="35">
        <f>PXIL!P76</f>
        <v>0</v>
      </c>
      <c r="AK76" s="35">
        <f>RTM_IEX!J76</f>
        <v>58.58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11.881001770806982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914.20997366401753</v>
      </c>
      <c r="P77" s="37">
        <v>37.44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258.52000000000004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61.86</v>
      </c>
      <c r="Z77" s="35">
        <f>IEX!P77</f>
        <v>0</v>
      </c>
      <c r="AA77" s="76">
        <f>STOA!J77</f>
        <v>1.74</v>
      </c>
      <c r="AB77" s="76">
        <f>-STOA!P77</f>
        <v>0</v>
      </c>
      <c r="AC77">
        <f t="shared" si="3"/>
        <v>10.812631638391631</v>
      </c>
      <c r="AD77">
        <f t="shared" si="4"/>
        <v>1375.4221937964328</v>
      </c>
      <c r="AE77">
        <f>'IDT-1'!F77</f>
        <v>0</v>
      </c>
      <c r="AF77" s="25"/>
      <c r="AG77">
        <f t="shared" si="5"/>
        <v>1375.4221937964328</v>
      </c>
      <c r="AI77" s="35">
        <f>PXIL!J77</f>
        <v>0</v>
      </c>
      <c r="AJ77" s="35">
        <f>PXIL!P77</f>
        <v>0</v>
      </c>
      <c r="AK77" s="35">
        <f>RTM_IEX!J77</f>
        <v>66.03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11.881001770806982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901.18209691465154</v>
      </c>
      <c r="P78" s="37">
        <v>37.44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258.52000000000004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71.8</v>
      </c>
      <c r="Z78" s="35">
        <f>IEX!P78</f>
        <v>0</v>
      </c>
      <c r="AA78" s="76">
        <f>STOA!J78</f>
        <v>1.74</v>
      </c>
      <c r="AB78" s="76">
        <f>-STOA!P78</f>
        <v>0</v>
      </c>
      <c r="AC78">
        <f t="shared" si="3"/>
        <v>10.754538199746575</v>
      </c>
      <c r="AD78">
        <f t="shared" si="4"/>
        <v>1368.032410485712</v>
      </c>
      <c r="AE78">
        <f>'IDT-1'!F78</f>
        <v>0</v>
      </c>
      <c r="AF78" s="25"/>
      <c r="AG78">
        <f t="shared" si="5"/>
        <v>1368.032410485712</v>
      </c>
      <c r="AI78" s="35">
        <f>PXIL!J78</f>
        <v>0</v>
      </c>
      <c r="AJ78" s="35">
        <f>PXIL!P78</f>
        <v>0</v>
      </c>
      <c r="AK78" s="35">
        <f>RTM_IEX!J78</f>
        <v>61.67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11.881001770806982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886.70983309685369</v>
      </c>
      <c r="P79" s="37">
        <v>37.44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258.39999999999998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94.16</v>
      </c>
      <c r="Z79" s="35">
        <f>IEX!P79</f>
        <v>0</v>
      </c>
      <c r="AA79" s="76">
        <f>STOA!J79</f>
        <v>1.74</v>
      </c>
      <c r="AB79" s="76">
        <f>-STOA!P79</f>
        <v>0</v>
      </c>
      <c r="AC79">
        <f t="shared" si="3"/>
        <v>10.984308541967753</v>
      </c>
      <c r="AD79">
        <f t="shared" si="4"/>
        <v>1397.260376325693</v>
      </c>
      <c r="AE79">
        <f>'IDT-1'!F79</f>
        <v>0</v>
      </c>
      <c r="AF79" s="25"/>
      <c r="AG79">
        <f t="shared" si="5"/>
        <v>1397.260376325693</v>
      </c>
      <c r="AI79" s="35">
        <f>PXIL!J79</f>
        <v>0</v>
      </c>
      <c r="AJ79" s="35">
        <f>PXIL!P79</f>
        <v>0</v>
      </c>
      <c r="AK79" s="35">
        <f>RTM_IEX!J79</f>
        <v>83.36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11.881001770806982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879.1654232092036</v>
      </c>
      <c r="P80" s="37">
        <v>37.44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258.39999999999998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80.709999999999994</v>
      </c>
      <c r="Z80" s="35">
        <f>IEX!P80</f>
        <v>0</v>
      </c>
      <c r="AA80" s="76">
        <f>STOA!J80</f>
        <v>1.74</v>
      </c>
      <c r="AB80" s="76">
        <f>-STOA!P80</f>
        <v>0</v>
      </c>
      <c r="AC80">
        <f t="shared" si="3"/>
        <v>10.933964144844083</v>
      </c>
      <c r="AD80">
        <f t="shared" si="4"/>
        <v>1390.8563108351666</v>
      </c>
      <c r="AE80">
        <f>'IDT-1'!F80</f>
        <v>0</v>
      </c>
      <c r="AF80" s="25"/>
      <c r="AG80">
        <f t="shared" si="5"/>
        <v>1390.8563108351666</v>
      </c>
      <c r="AI80" s="35">
        <f>PXIL!J80</f>
        <v>0</v>
      </c>
      <c r="AJ80" s="35">
        <f>PXIL!P80</f>
        <v>0</v>
      </c>
      <c r="AK80" s="35">
        <f>RTM_IEX!J80</f>
        <v>97.9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11.881001770806982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861.62661524621126</v>
      </c>
      <c r="P81" s="37">
        <v>37.44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258.39999999999998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75.900000000000006</v>
      </c>
      <c r="Z81" s="35">
        <f>IEX!P81</f>
        <v>0</v>
      </c>
      <c r="AA81" s="76">
        <f>STOA!J81</f>
        <v>1.74</v>
      </c>
      <c r="AB81" s="76">
        <f>-STOA!P81</f>
        <v>0</v>
      </c>
      <c r="AC81">
        <f t="shared" si="3"/>
        <v>10.483133442732742</v>
      </c>
      <c r="AD81">
        <f t="shared" si="4"/>
        <v>1333.5083335742856</v>
      </c>
      <c r="AE81">
        <f>'IDT-1'!F81</f>
        <v>0</v>
      </c>
      <c r="AF81" s="25"/>
      <c r="AG81">
        <f t="shared" si="5"/>
        <v>1333.5083335742856</v>
      </c>
      <c r="AI81" s="35">
        <f>PXIL!J81</f>
        <v>0</v>
      </c>
      <c r="AJ81" s="35">
        <f>PXIL!P81</f>
        <v>0</v>
      </c>
      <c r="AK81" s="35">
        <f>RTM_IEX!J81</f>
        <v>62.45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11.881001770806982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843.47690858190776</v>
      </c>
      <c r="P82" s="37">
        <v>37.44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258.39999999999998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58.61</v>
      </c>
      <c r="Z82" s="35">
        <f>IEX!P82</f>
        <v>0</v>
      </c>
      <c r="AA82" s="76">
        <f>STOA!J82</f>
        <v>1.74</v>
      </c>
      <c r="AB82" s="76">
        <f>-STOA!P82</f>
        <v>0</v>
      </c>
      <c r="AC82">
        <f t="shared" si="3"/>
        <v>10.281661730751173</v>
      </c>
      <c r="AD82">
        <f t="shared" si="4"/>
        <v>1307.8800986219633</v>
      </c>
      <c r="AE82">
        <f>'IDT-1'!F82</f>
        <v>0</v>
      </c>
      <c r="AF82" s="25"/>
      <c r="AG82">
        <f t="shared" si="5"/>
        <v>1307.8800986219633</v>
      </c>
      <c r="AI82" s="35">
        <f>PXIL!J82</f>
        <v>0</v>
      </c>
      <c r="AJ82" s="35">
        <f>PXIL!P82</f>
        <v>0</v>
      </c>
      <c r="AK82" s="35">
        <f>RTM_IEX!J82</f>
        <v>72.06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11.881001770806982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832.75079244741448</v>
      </c>
      <c r="P83" s="37">
        <v>37.44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258.39999999999998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41.31</v>
      </c>
      <c r="Z83" s="35">
        <f>IEX!P83</f>
        <v>0</v>
      </c>
      <c r="AA83" s="76">
        <f>STOA!J83</f>
        <v>1.74</v>
      </c>
      <c r="AB83" s="76">
        <f>-STOA!P83</f>
        <v>0</v>
      </c>
      <c r="AC83">
        <f t="shared" si="3"/>
        <v>9.9881000249021259</v>
      </c>
      <c r="AD83">
        <f t="shared" si="4"/>
        <v>1270.5375441933193</v>
      </c>
      <c r="AE83">
        <f>'IDT-1'!F83</f>
        <v>0</v>
      </c>
      <c r="AF83" s="25"/>
      <c r="AG83">
        <f t="shared" si="5"/>
        <v>1270.5375441933193</v>
      </c>
      <c r="AI83" s="35">
        <f>PXIL!J83</f>
        <v>0</v>
      </c>
      <c r="AJ83" s="35">
        <f>PXIL!P83</f>
        <v>0</v>
      </c>
      <c r="AK83" s="35">
        <f>RTM_IEX!J83</f>
        <v>62.45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11.881001770806982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831.12478701263194</v>
      </c>
      <c r="P84" s="37">
        <v>37.44</v>
      </c>
      <c r="Q84" s="37">
        <v>26.58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258.39999999999998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1.74</v>
      </c>
      <c r="AB84" s="76">
        <f>-STOA!P84</f>
        <v>0</v>
      </c>
      <c r="AC84">
        <f t="shared" si="3"/>
        <v>9.7655971825108221</v>
      </c>
      <c r="AD84">
        <f t="shared" si="4"/>
        <v>1242.2340416009279</v>
      </c>
      <c r="AE84">
        <f>'IDT-1'!F84</f>
        <v>0</v>
      </c>
      <c r="AF84" s="25"/>
      <c r="AG84">
        <f t="shared" si="5"/>
        <v>1242.2340416009279</v>
      </c>
      <c r="AI84" s="35">
        <f>PXIL!J84</f>
        <v>0</v>
      </c>
      <c r="AJ84" s="35">
        <f>PXIL!P84</f>
        <v>0</v>
      </c>
      <c r="AK84" s="35">
        <f>RTM_IEX!J84</f>
        <v>76.86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11.881001770806982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741.25060214923917</v>
      </c>
      <c r="P85" s="37">
        <v>37.44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249.92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112.84</v>
      </c>
      <c r="Z85" s="35">
        <f>IEX!P85</f>
        <v>0</v>
      </c>
      <c r="AA85" s="76">
        <f>STOA!J85</f>
        <v>1.74</v>
      </c>
      <c r="AB85" s="76">
        <f>-STOA!P85</f>
        <v>0</v>
      </c>
      <c r="AC85">
        <f t="shared" si="3"/>
        <v>9.4664345405763584</v>
      </c>
      <c r="AD85">
        <f t="shared" si="4"/>
        <v>1204.1790193794698</v>
      </c>
      <c r="AE85">
        <f>'IDT-1'!F85</f>
        <v>0</v>
      </c>
      <c r="AF85" s="25"/>
      <c r="AG85">
        <f t="shared" si="5"/>
        <v>1204.1790193794698</v>
      </c>
      <c r="AI85" s="35">
        <f>PXIL!J85</f>
        <v>0</v>
      </c>
      <c r="AJ85" s="35">
        <f>PXIL!P85</f>
        <v>0</v>
      </c>
      <c r="AK85" s="35">
        <f>RTM_IEX!J85</f>
        <v>24.02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11.881001770806982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651.59840341826839</v>
      </c>
      <c r="P86" s="37">
        <v>37.44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241.44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162.38</v>
      </c>
      <c r="Z86" s="35">
        <f>IEX!P86</f>
        <v>0</v>
      </c>
      <c r="AA86" s="76">
        <f>STOA!J86</f>
        <v>1.74</v>
      </c>
      <c r="AB86" s="76">
        <f>-STOA!P86</f>
        <v>0</v>
      </c>
      <c r="AC86">
        <f t="shared" si="3"/>
        <v>9.1623733904747873</v>
      </c>
      <c r="AD86">
        <f t="shared" si="4"/>
        <v>1165.5008817986006</v>
      </c>
      <c r="AE86">
        <f>'IDT-1'!F86</f>
        <v>0</v>
      </c>
      <c r="AF86" s="25"/>
      <c r="AG86">
        <f t="shared" si="5"/>
        <v>1165.5008817986006</v>
      </c>
      <c r="AI86" s="35">
        <f>PXIL!J86</f>
        <v>0</v>
      </c>
      <c r="AJ86" s="35">
        <f>PXIL!P86</f>
        <v>0</v>
      </c>
      <c r="AK86" s="35">
        <f>RTM_IEX!J86</f>
        <v>33.630000000000003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11.881001770806982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570.37327333962196</v>
      </c>
      <c r="P87" s="37">
        <v>37.44</v>
      </c>
      <c r="Q87" s="37">
        <v>26.58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232.96999999999997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134.51</v>
      </c>
      <c r="Z87" s="35">
        <f>IEX!P87</f>
        <v>0</v>
      </c>
      <c r="AA87" s="76">
        <f>STOA!J87</f>
        <v>1.74</v>
      </c>
      <c r="AB87" s="76">
        <f>-STOA!P87</f>
        <v>0</v>
      </c>
      <c r="AC87">
        <f t="shared" si="3"/>
        <v>8.8074333758613452</v>
      </c>
      <c r="AD87">
        <f t="shared" si="4"/>
        <v>1120.3506917345676</v>
      </c>
      <c r="AE87">
        <f>'IDT-1'!F87</f>
        <v>0</v>
      </c>
      <c r="AF87" s="25"/>
      <c r="AG87">
        <f t="shared" si="5"/>
        <v>1120.3506917345676</v>
      </c>
      <c r="AI87" s="35">
        <f>PXIL!J87</f>
        <v>0</v>
      </c>
      <c r="AJ87" s="35">
        <f>PXIL!P87</f>
        <v>0</v>
      </c>
      <c r="AK87" s="35">
        <f>RTM_IEX!J87</f>
        <v>105.69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11.881001770806982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567.75937881629534</v>
      </c>
      <c r="P88" s="37">
        <v>37.44</v>
      </c>
      <c r="Q88" s="37">
        <v>26.58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224.5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134.51</v>
      </c>
      <c r="Z88" s="35">
        <f>IEX!P88</f>
        <v>0</v>
      </c>
      <c r="AA88" s="76">
        <f>STOA!J88</f>
        <v>1.74</v>
      </c>
      <c r="AB88" s="76">
        <f>-STOA!P88</f>
        <v>0</v>
      </c>
      <c r="AC88">
        <f t="shared" si="3"/>
        <v>8.795936998579398</v>
      </c>
      <c r="AD88">
        <f t="shared" si="4"/>
        <v>1118.8882935885229</v>
      </c>
      <c r="AE88">
        <f>'IDT-1'!F88</f>
        <v>0</v>
      </c>
      <c r="AF88" s="25"/>
      <c r="AG88">
        <f t="shared" si="5"/>
        <v>1118.8882935885229</v>
      </c>
      <c r="AI88" s="35">
        <f>PXIL!J88</f>
        <v>0</v>
      </c>
      <c r="AJ88" s="35">
        <f>PXIL!P88</f>
        <v>0</v>
      </c>
      <c r="AK88" s="35">
        <f>RTM_IEX!J88</f>
        <v>115.3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11.881001770806982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559.31859569789663</v>
      </c>
      <c r="P89" s="37">
        <v>37.44</v>
      </c>
      <c r="Q89" s="37">
        <v>26.58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216.01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130.66999999999999</v>
      </c>
      <c r="Z89" s="35">
        <f>IEX!P89</f>
        <v>0</v>
      </c>
      <c r="AA89" s="76">
        <f>STOA!J89</f>
        <v>1.74</v>
      </c>
      <c r="AB89" s="76">
        <f>-STOA!P89</f>
        <v>0</v>
      </c>
      <c r="AC89">
        <f t="shared" si="3"/>
        <v>8.8962388902558871</v>
      </c>
      <c r="AD89">
        <f t="shared" si="4"/>
        <v>1131.6472085784476</v>
      </c>
      <c r="AE89">
        <f>'IDT-1'!F89</f>
        <v>0</v>
      </c>
      <c r="AF89" s="25"/>
      <c r="AG89">
        <f t="shared" si="5"/>
        <v>1131.6472085784476</v>
      </c>
      <c r="AI89" s="35">
        <f>PXIL!J89</f>
        <v>0</v>
      </c>
      <c r="AJ89" s="35">
        <f>PXIL!P89</f>
        <v>0</v>
      </c>
      <c r="AK89" s="35">
        <f>RTM_IEX!J89</f>
        <v>148.93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11.881001770806982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553.21319256497975</v>
      </c>
      <c r="P90" s="37">
        <v>37.44</v>
      </c>
      <c r="Q90" s="37">
        <v>26.58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213.55999999999997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115.3</v>
      </c>
      <c r="Z90" s="35">
        <f>IEX!P90</f>
        <v>0</v>
      </c>
      <c r="AA90" s="76">
        <f>STOA!J90</f>
        <v>1.74</v>
      </c>
      <c r="AB90" s="76">
        <f>-STOA!P90</f>
        <v>0</v>
      </c>
      <c r="AC90">
        <f t="shared" si="3"/>
        <v>8.8220187458191361</v>
      </c>
      <c r="AD90">
        <f t="shared" si="4"/>
        <v>1122.2060255899676</v>
      </c>
      <c r="AE90">
        <f>'IDT-1'!F90</f>
        <v>0</v>
      </c>
      <c r="AF90" s="25"/>
      <c r="AG90">
        <f t="shared" si="5"/>
        <v>1122.2060255899676</v>
      </c>
      <c r="AI90" s="35">
        <f>PXIL!J90</f>
        <v>0</v>
      </c>
      <c r="AJ90" s="35">
        <f>PXIL!P90</f>
        <v>0</v>
      </c>
      <c r="AK90" s="35">
        <f>RTM_IEX!J90</f>
        <v>163.34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11.881001770806982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551.10985289106679</v>
      </c>
      <c r="P91" s="37">
        <v>37.44</v>
      </c>
      <c r="Q91" s="37">
        <v>26.58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213.47999999999996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89.35</v>
      </c>
      <c r="Z91" s="35">
        <f>IEX!P91</f>
        <v>0</v>
      </c>
      <c r="AA91" s="76">
        <f>STOA!J91</f>
        <v>1.74</v>
      </c>
      <c r="AB91" s="76">
        <f>-STOA!P91</f>
        <v>0</v>
      </c>
      <c r="AC91">
        <f t="shared" si="3"/>
        <v>8.6025786963626132</v>
      </c>
      <c r="AD91">
        <f t="shared" si="4"/>
        <v>1094.2921259655111</v>
      </c>
      <c r="AE91">
        <f>'IDT-1'!F91</f>
        <v>0</v>
      </c>
      <c r="AF91" s="25"/>
      <c r="AG91">
        <f t="shared" si="5"/>
        <v>1094.2921259655111</v>
      </c>
      <c r="AI91" s="35">
        <f>PXIL!J91</f>
        <v>0</v>
      </c>
      <c r="AJ91" s="35">
        <f>PXIL!P91</f>
        <v>0</v>
      </c>
      <c r="AK91" s="35">
        <f>RTM_IEX!J91</f>
        <v>163.34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11.581001816766157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550.93985289106672</v>
      </c>
      <c r="P92" s="37">
        <v>37.44</v>
      </c>
      <c r="Q92" s="37">
        <v>26.58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213.47999999999996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49.96</v>
      </c>
      <c r="Z92" s="35">
        <f>IEX!P92</f>
        <v>0</v>
      </c>
      <c r="AA92" s="76">
        <f>STOA!J92</f>
        <v>1.74</v>
      </c>
      <c r="AB92" s="76">
        <f>-STOA!P92</f>
        <v>0</v>
      </c>
      <c r="AC92">
        <f t="shared" si="3"/>
        <v>8.3291886967210971</v>
      </c>
      <c r="AD92">
        <f t="shared" si="4"/>
        <v>1059.5155160111119</v>
      </c>
      <c r="AE92">
        <f>'IDT-1'!F92</f>
        <v>0</v>
      </c>
      <c r="AF92" s="25"/>
      <c r="AG92">
        <f t="shared" si="5"/>
        <v>1059.5155160111119</v>
      </c>
      <c r="AI92" s="35">
        <f>PXIL!J92</f>
        <v>0</v>
      </c>
      <c r="AJ92" s="35">
        <f>PXIL!P92</f>
        <v>0</v>
      </c>
      <c r="AK92" s="35">
        <f>RTM_IEX!J92</f>
        <v>168.15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11.581001816766157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551.00427952150153</v>
      </c>
      <c r="P93" s="37">
        <v>37.44</v>
      </c>
      <c r="Q93" s="37">
        <v>26.58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213.47999999999996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27.86</v>
      </c>
      <c r="Z93" s="35">
        <f>IEX!P93</f>
        <v>0</v>
      </c>
      <c r="AA93" s="76">
        <f>STOA!J93</f>
        <v>1.74</v>
      </c>
      <c r="AB93" s="76">
        <f>-STOA!P93</f>
        <v>0</v>
      </c>
      <c r="AC93">
        <f t="shared" si="3"/>
        <v>8.1498232244384869</v>
      </c>
      <c r="AD93">
        <f t="shared" si="4"/>
        <v>1036.6993081138291</v>
      </c>
      <c r="AE93">
        <f>'IDT-1'!F93</f>
        <v>0</v>
      </c>
      <c r="AF93" s="25"/>
      <c r="AG93">
        <f t="shared" si="5"/>
        <v>1036.6993081138291</v>
      </c>
      <c r="AI93" s="35">
        <f>PXIL!J93</f>
        <v>0</v>
      </c>
      <c r="AJ93" s="35">
        <f>PXIL!P93</f>
        <v>0</v>
      </c>
      <c r="AK93" s="35">
        <f>RTM_IEX!J93</f>
        <v>167.19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11.581001816766157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546.4172398389619</v>
      </c>
      <c r="P94" s="37">
        <v>37.44</v>
      </c>
      <c r="Q94" s="37">
        <v>26.58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213.47999999999996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8.65</v>
      </c>
      <c r="Z94" s="35">
        <f>IEX!P94</f>
        <v>0</v>
      </c>
      <c r="AA94" s="76">
        <f>STOA!J94</f>
        <v>1.74</v>
      </c>
      <c r="AB94" s="76">
        <f>-STOA!P94</f>
        <v>0</v>
      </c>
      <c r="AC94">
        <f t="shared" si="3"/>
        <v>7.9116343149146777</v>
      </c>
      <c r="AD94">
        <f t="shared" si="4"/>
        <v>1006.4004573408133</v>
      </c>
      <c r="AE94">
        <f>'IDT-1'!F94</f>
        <v>0</v>
      </c>
      <c r="AF94" s="25"/>
      <c r="AG94">
        <f t="shared" si="5"/>
        <v>1006.4004573408133</v>
      </c>
      <c r="AI94" s="35">
        <f>PXIL!J94</f>
        <v>0</v>
      </c>
      <c r="AJ94" s="35">
        <f>PXIL!P94</f>
        <v>0</v>
      </c>
      <c r="AK94" s="35">
        <f>RTM_IEX!J94</f>
        <v>160.44999999999999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11.581001816766157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544.72373983896182</v>
      </c>
      <c r="P95" s="37">
        <v>37.44</v>
      </c>
      <c r="Q95" s="37">
        <v>26.58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213.47999999999996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1.74</v>
      </c>
      <c r="AB95" s="76">
        <f>-STOA!P95</f>
        <v>0</v>
      </c>
      <c r="AC95">
        <f t="shared" si="3"/>
        <v>7.5612310149146778</v>
      </c>
      <c r="AD95">
        <f t="shared" si="4"/>
        <v>961.82736064081325</v>
      </c>
      <c r="AE95">
        <f>'IDT-1'!F95</f>
        <v>0</v>
      </c>
      <c r="AF95" s="25"/>
      <c r="AG95">
        <f t="shared" si="5"/>
        <v>961.82736064081325</v>
      </c>
      <c r="AI95" s="35">
        <f>PXIL!J95</f>
        <v>0</v>
      </c>
      <c r="AJ95" s="35">
        <f>PXIL!P95</f>
        <v>0</v>
      </c>
      <c r="AK95" s="35">
        <f>RTM_IEX!J95</f>
        <v>125.87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11.581001816766157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544.72373983896182</v>
      </c>
      <c r="P96" s="37">
        <v>37.44</v>
      </c>
      <c r="Q96" s="37">
        <v>26.58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213.47999999999996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1.74</v>
      </c>
      <c r="AB96" s="76">
        <f>-STOA!P96</f>
        <v>0</v>
      </c>
      <c r="AC96">
        <f t="shared" si="3"/>
        <v>7.3514110149146781</v>
      </c>
      <c r="AD96">
        <f t="shared" si="4"/>
        <v>935.13718064081331</v>
      </c>
      <c r="AE96">
        <f>'IDT-1'!F96</f>
        <v>0</v>
      </c>
      <c r="AF96" s="25"/>
      <c r="AG96">
        <f t="shared" si="5"/>
        <v>935.13718064081331</v>
      </c>
      <c r="AI96" s="35">
        <f>PXIL!J96</f>
        <v>0</v>
      </c>
      <c r="AJ96" s="35">
        <f>PXIL!P96</f>
        <v>0</v>
      </c>
      <c r="AK96" s="35">
        <f>RTM_IEX!J96</f>
        <v>98.97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6.9207000000000001</v>
      </c>
      <c r="E97">
        <f>GT_NG!T97</f>
        <v>11.581001816766157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544.26661755635314</v>
      </c>
      <c r="P97" s="37">
        <v>37.44</v>
      </c>
      <c r="Q97" s="37">
        <v>26.58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213.47999999999996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1.74</v>
      </c>
      <c r="AB97" s="76">
        <f>-STOA!P97</f>
        <v>0</v>
      </c>
      <c r="AC97">
        <f t="shared" si="3"/>
        <v>7.0922148911103298</v>
      </c>
      <c r="AD97">
        <f t="shared" si="4"/>
        <v>902.16610448200902</v>
      </c>
      <c r="AE97">
        <f>'IDT-1'!F97</f>
        <v>0</v>
      </c>
      <c r="AF97" s="25"/>
      <c r="AG97">
        <f t="shared" si="5"/>
        <v>902.16610448200902</v>
      </c>
      <c r="AI97" s="35">
        <f>PXIL!J97</f>
        <v>0</v>
      </c>
      <c r="AJ97" s="35">
        <f>PXIL!P97</f>
        <v>0</v>
      </c>
      <c r="AK97" s="35">
        <f>RTM_IEX!J97</f>
        <v>67.25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6.9207000000000001</v>
      </c>
      <c r="E98">
        <f>GT_NG!T98</f>
        <v>11.581001816766157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544.26661755635314</v>
      </c>
      <c r="P98" s="37">
        <v>37.44</v>
      </c>
      <c r="Q98" s="37">
        <v>26.58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213.47999999999996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1.74</v>
      </c>
      <c r="AB98" s="76">
        <f>-STOA!P98</f>
        <v>0</v>
      </c>
      <c r="AC98">
        <f t="shared" si="3"/>
        <v>6.84495489111033</v>
      </c>
      <c r="AD98">
        <f t="shared" si="4"/>
        <v>870.71336448200896</v>
      </c>
      <c r="AE98">
        <f>'IDT-1'!F98</f>
        <v>0</v>
      </c>
      <c r="AF98" s="25"/>
      <c r="AG98">
        <f t="shared" si="5"/>
        <v>870.71336448200896</v>
      </c>
      <c r="AI98" s="35">
        <f>PXIL!J98</f>
        <v>0</v>
      </c>
      <c r="AJ98" s="35">
        <f>PXIL!P98</f>
        <v>0</v>
      </c>
      <c r="AK98" s="35">
        <f>RTM_IEX!J98</f>
        <v>35.549999999999997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0.1808409</v>
      </c>
      <c r="E99">
        <f t="shared" si="6"/>
        <v>0.27870897348280399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15.581522982046272</v>
      </c>
      <c r="P99" s="37">
        <f t="shared" si="6"/>
        <v>0.77098427245561485</v>
      </c>
      <c r="Q99" s="37">
        <f t="shared" si="6"/>
        <v>0.56270249999999966</v>
      </c>
      <c r="R99" s="39">
        <f>SUM(R3:R98)/4000</f>
        <v>0.22012624349353666</v>
      </c>
      <c r="S99" s="39">
        <f t="shared" si="6"/>
        <v>0</v>
      </c>
      <c r="T99" s="38">
        <f t="shared" si="6"/>
        <v>0.58363499999999979</v>
      </c>
      <c r="U99" s="38">
        <f t="shared" si="6"/>
        <v>5.9521400000000009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1.7768925000000002</v>
      </c>
      <c r="Z99" s="35">
        <f t="shared" si="6"/>
        <v>-0.16250000000000001</v>
      </c>
      <c r="AA99" s="76">
        <f t="shared" si="6"/>
        <v>0.73917249999999901</v>
      </c>
      <c r="AB99" s="76">
        <f t="shared" si="6"/>
        <v>0</v>
      </c>
      <c r="AC99">
        <f t="shared" si="6"/>
        <v>0.22219297411974348</v>
      </c>
      <c r="AD99">
        <f t="shared" si="6"/>
        <v>26.37268039735849</v>
      </c>
      <c r="AE99">
        <f t="shared" si="6"/>
        <v>0.81809425000000002</v>
      </c>
      <c r="AG99">
        <f t="shared" si="6"/>
        <v>27.190774647358488</v>
      </c>
      <c r="AI99">
        <f t="shared" si="6"/>
        <v>0</v>
      </c>
      <c r="AJ99">
        <f t="shared" si="6"/>
        <v>0</v>
      </c>
      <c r="AK99">
        <f t="shared" si="6"/>
        <v>0.89014750000000009</v>
      </c>
      <c r="AL99">
        <f t="shared" si="6"/>
        <v>-0.77949999999999997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45659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1.1421000000000001</v>
      </c>
      <c r="E3">
        <f>GT_NG!S3</f>
        <v>1.9335063586815469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112.49000000000001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0.90141172959771609</v>
      </c>
      <c r="AD3">
        <f>SUM(B3:AB3,AI3:AV3)-AC3</f>
        <v>114.66419462908384</v>
      </c>
      <c r="AE3">
        <f>'IDT-1'!E3</f>
        <v>0</v>
      </c>
      <c r="AF3" s="25"/>
      <c r="AG3">
        <f>SUM(AD3:AF3)</f>
        <v>114.66419462908384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1.1421000000000001</v>
      </c>
      <c r="E4">
        <f>GT_NG!S4</f>
        <v>1.9335063586815469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112.49000000000001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0.90141172959771609</v>
      </c>
      <c r="AD4">
        <f t="shared" ref="AD4:AD67" si="1">SUM(B4:AB4,AI4:AV4)-AC4</f>
        <v>114.66419462908384</v>
      </c>
      <c r="AE4">
        <f>'IDT-1'!E4</f>
        <v>0</v>
      </c>
      <c r="AF4" s="25"/>
      <c r="AG4">
        <f t="shared" ref="AG4:AG67" si="2">SUM(AD4:AF4)</f>
        <v>114.66419462908384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1.1421000000000001</v>
      </c>
      <c r="E5">
        <f>GT_NG!S5</f>
        <v>1.9335063586815469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112.49000000000001</v>
      </c>
      <c r="AB5" s="76">
        <f>-STOA!Q5</f>
        <v>0</v>
      </c>
      <c r="AC5">
        <f t="shared" si="0"/>
        <v>0.90141172959771609</v>
      </c>
      <c r="AD5">
        <f t="shared" si="1"/>
        <v>114.66419462908384</v>
      </c>
      <c r="AE5">
        <f>'IDT-1'!E5</f>
        <v>0</v>
      </c>
      <c r="AF5" s="25"/>
      <c r="AG5">
        <f t="shared" si="2"/>
        <v>114.66419462908384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1.1421000000000001</v>
      </c>
      <c r="E6">
        <f>GT_NG!S6</f>
        <v>1.9335063586815469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112.49000000000001</v>
      </c>
      <c r="AB6" s="76">
        <f>-STOA!Q6</f>
        <v>0</v>
      </c>
      <c r="AC6">
        <f t="shared" si="0"/>
        <v>0.90141172959771609</v>
      </c>
      <c r="AD6">
        <f t="shared" si="1"/>
        <v>114.66419462908384</v>
      </c>
      <c r="AE6">
        <f>'IDT-1'!E6</f>
        <v>0</v>
      </c>
      <c r="AF6" s="25"/>
      <c r="AG6">
        <f t="shared" si="2"/>
        <v>114.66419462908384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1.1421000000000001</v>
      </c>
      <c r="E7">
        <f>GT_NG!S7</f>
        <v>1.9335063586815469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112.49000000000001</v>
      </c>
      <c r="AB7" s="76">
        <f>-STOA!Q7</f>
        <v>0</v>
      </c>
      <c r="AC7">
        <f t="shared" si="0"/>
        <v>0.90141172959771609</v>
      </c>
      <c r="AD7">
        <f t="shared" si="1"/>
        <v>114.66419462908384</v>
      </c>
      <c r="AE7">
        <f>'IDT-1'!E7</f>
        <v>0</v>
      </c>
      <c r="AF7" s="25"/>
      <c r="AG7">
        <f t="shared" si="2"/>
        <v>114.66419462908384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1.1421000000000001</v>
      </c>
      <c r="E8">
        <f>GT_NG!S8</f>
        <v>1.9335063586815469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112.49000000000001</v>
      </c>
      <c r="AB8" s="76">
        <f>-STOA!Q8</f>
        <v>0</v>
      </c>
      <c r="AC8">
        <f t="shared" si="0"/>
        <v>0.90141172959771609</v>
      </c>
      <c r="AD8">
        <f t="shared" si="1"/>
        <v>114.66419462908384</v>
      </c>
      <c r="AE8">
        <f>'IDT-1'!E8</f>
        <v>0</v>
      </c>
      <c r="AF8" s="25"/>
      <c r="AG8">
        <f t="shared" si="2"/>
        <v>114.66419462908384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1.1421000000000001</v>
      </c>
      <c r="E9">
        <f>GT_NG!S9</f>
        <v>1.9335063586815469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112.49000000000001</v>
      </c>
      <c r="AB9" s="76">
        <f>-STOA!Q9</f>
        <v>0</v>
      </c>
      <c r="AC9">
        <f t="shared" si="0"/>
        <v>0.90141172959771609</v>
      </c>
      <c r="AD9">
        <f t="shared" si="1"/>
        <v>114.66419462908384</v>
      </c>
      <c r="AE9">
        <f>'IDT-1'!E9</f>
        <v>0</v>
      </c>
      <c r="AF9" s="25"/>
      <c r="AG9">
        <f t="shared" si="2"/>
        <v>114.66419462908384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1.1421000000000001</v>
      </c>
      <c r="E10">
        <f>GT_NG!S10</f>
        <v>1.9335063586815469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112.49000000000001</v>
      </c>
      <c r="AB10" s="76">
        <f>-STOA!Q10</f>
        <v>0</v>
      </c>
      <c r="AC10">
        <f t="shared" si="0"/>
        <v>0.90141172959771609</v>
      </c>
      <c r="AD10">
        <f t="shared" si="1"/>
        <v>114.66419462908384</v>
      </c>
      <c r="AE10">
        <f>'IDT-1'!E10</f>
        <v>0</v>
      </c>
      <c r="AF10" s="25"/>
      <c r="AG10">
        <f t="shared" si="2"/>
        <v>114.66419462908384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1.1421000000000001</v>
      </c>
      <c r="E11">
        <f>GT_NG!S11</f>
        <v>1.9335063586815469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112.49000000000001</v>
      </c>
      <c r="AB11" s="76">
        <f>-STOA!Q11</f>
        <v>0</v>
      </c>
      <c r="AC11">
        <f t="shared" si="0"/>
        <v>0.90141172959771609</v>
      </c>
      <c r="AD11">
        <f t="shared" si="1"/>
        <v>114.66419462908384</v>
      </c>
      <c r="AE11">
        <f>'IDT-1'!E11</f>
        <v>0</v>
      </c>
      <c r="AF11" s="25"/>
      <c r="AG11">
        <f t="shared" si="2"/>
        <v>114.66419462908384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1.1421000000000001</v>
      </c>
      <c r="E12">
        <f>GT_NG!S12</f>
        <v>1.9335063586815469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112.49000000000001</v>
      </c>
      <c r="AB12" s="76">
        <f>-STOA!Q12</f>
        <v>0</v>
      </c>
      <c r="AC12">
        <f t="shared" si="0"/>
        <v>0.90141172959771609</v>
      </c>
      <c r="AD12">
        <f t="shared" si="1"/>
        <v>114.66419462908384</v>
      </c>
      <c r="AE12">
        <f>'IDT-1'!E12</f>
        <v>0</v>
      </c>
      <c r="AF12" s="25"/>
      <c r="AG12">
        <f t="shared" si="2"/>
        <v>114.66419462908384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1.1421000000000001</v>
      </c>
      <c r="E13">
        <f>GT_NG!S13</f>
        <v>1.9335063586815469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112.49000000000001</v>
      </c>
      <c r="AB13" s="76">
        <f>-STOA!Q13</f>
        <v>0</v>
      </c>
      <c r="AC13">
        <f t="shared" si="0"/>
        <v>0.90141172959771609</v>
      </c>
      <c r="AD13">
        <f t="shared" si="1"/>
        <v>114.66419462908384</v>
      </c>
      <c r="AE13">
        <f>'IDT-1'!E13</f>
        <v>0</v>
      </c>
      <c r="AF13" s="25"/>
      <c r="AG13">
        <f t="shared" si="2"/>
        <v>114.66419462908384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1.1421000000000001</v>
      </c>
      <c r="E14">
        <f>GT_NG!S14</f>
        <v>1.9335063586815469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112.49000000000001</v>
      </c>
      <c r="AB14" s="76">
        <f>-STOA!Q14</f>
        <v>0</v>
      </c>
      <c r="AC14">
        <f t="shared" si="0"/>
        <v>0.90141172959771609</v>
      </c>
      <c r="AD14">
        <f t="shared" si="1"/>
        <v>114.66419462908384</v>
      </c>
      <c r="AE14">
        <f>'IDT-1'!E14</f>
        <v>0</v>
      </c>
      <c r="AF14" s="25"/>
      <c r="AG14">
        <f t="shared" si="2"/>
        <v>114.66419462908384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1.1421000000000001</v>
      </c>
      <c r="E15">
        <f>GT_NG!S15</f>
        <v>1.9335063586815469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112.49000000000001</v>
      </c>
      <c r="AB15" s="76">
        <f>-STOA!Q15</f>
        <v>0</v>
      </c>
      <c r="AC15">
        <f t="shared" si="0"/>
        <v>0.90141172959771609</v>
      </c>
      <c r="AD15">
        <f t="shared" si="1"/>
        <v>114.66419462908384</v>
      </c>
      <c r="AE15">
        <f>'IDT-1'!E15</f>
        <v>0</v>
      </c>
      <c r="AF15" s="25"/>
      <c r="AG15">
        <f t="shared" si="2"/>
        <v>114.66419462908384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1.1421000000000001</v>
      </c>
      <c r="E16">
        <f>GT_NG!S16</f>
        <v>1.9335063586815469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112.49000000000001</v>
      </c>
      <c r="AB16" s="76">
        <f>-STOA!Q16</f>
        <v>0</v>
      </c>
      <c r="AC16">
        <f t="shared" si="0"/>
        <v>0.90141172959771609</v>
      </c>
      <c r="AD16">
        <f t="shared" si="1"/>
        <v>114.66419462908384</v>
      </c>
      <c r="AE16">
        <f>'IDT-1'!E16</f>
        <v>0</v>
      </c>
      <c r="AF16" s="25"/>
      <c r="AG16">
        <f t="shared" si="2"/>
        <v>114.66419462908384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1.1421000000000001</v>
      </c>
      <c r="E17">
        <f>GT_NG!S17</f>
        <v>1.9335063586815469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112.49000000000001</v>
      </c>
      <c r="AB17" s="76">
        <f>-STOA!Q17</f>
        <v>0</v>
      </c>
      <c r="AC17">
        <f t="shared" si="0"/>
        <v>0.90141172959771609</v>
      </c>
      <c r="AD17">
        <f t="shared" si="1"/>
        <v>114.66419462908384</v>
      </c>
      <c r="AE17">
        <f>'IDT-1'!E17</f>
        <v>0</v>
      </c>
      <c r="AF17" s="25"/>
      <c r="AG17">
        <f t="shared" si="2"/>
        <v>114.66419462908384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1.1421000000000001</v>
      </c>
      <c r="E18">
        <f>GT_NG!S18</f>
        <v>1.9335063586815469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112.49000000000001</v>
      </c>
      <c r="AB18" s="76">
        <f>-STOA!Q18</f>
        <v>0</v>
      </c>
      <c r="AC18">
        <f t="shared" si="0"/>
        <v>0.90141172959771609</v>
      </c>
      <c r="AD18">
        <f t="shared" si="1"/>
        <v>114.66419462908384</v>
      </c>
      <c r="AE18">
        <f>'IDT-1'!E18</f>
        <v>0</v>
      </c>
      <c r="AF18" s="25"/>
      <c r="AG18">
        <f t="shared" si="2"/>
        <v>114.66419462908384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1.1421000000000001</v>
      </c>
      <c r="E19">
        <f>GT_NG!S19</f>
        <v>1.9335063586815469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112.49000000000001</v>
      </c>
      <c r="AB19" s="76">
        <f>-STOA!Q19</f>
        <v>0</v>
      </c>
      <c r="AC19">
        <f t="shared" si="0"/>
        <v>0.90141172959771609</v>
      </c>
      <c r="AD19">
        <f t="shared" si="1"/>
        <v>114.66419462908384</v>
      </c>
      <c r="AE19">
        <f>'IDT-1'!E19</f>
        <v>0</v>
      </c>
      <c r="AF19" s="25"/>
      <c r="AG19">
        <f t="shared" si="2"/>
        <v>114.66419462908384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1.1421000000000001</v>
      </c>
      <c r="E20">
        <f>GT_NG!S20</f>
        <v>1.9335063586815469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112.49000000000001</v>
      </c>
      <c r="AB20" s="76">
        <f>-STOA!Q20</f>
        <v>0</v>
      </c>
      <c r="AC20">
        <f t="shared" si="0"/>
        <v>0.90141172959771609</v>
      </c>
      <c r="AD20">
        <f t="shared" si="1"/>
        <v>114.66419462908384</v>
      </c>
      <c r="AE20">
        <f>'IDT-1'!E20</f>
        <v>0</v>
      </c>
      <c r="AF20" s="25"/>
      <c r="AG20">
        <f t="shared" si="2"/>
        <v>114.66419462908384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1.1421000000000001</v>
      </c>
      <c r="E21">
        <f>GT_NG!S21</f>
        <v>1.9335063586815469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112.49000000000001</v>
      </c>
      <c r="AB21" s="76">
        <f>-STOA!Q21</f>
        <v>0</v>
      </c>
      <c r="AC21">
        <f t="shared" si="0"/>
        <v>0.90141172959771609</v>
      </c>
      <c r="AD21">
        <f t="shared" si="1"/>
        <v>114.66419462908384</v>
      </c>
      <c r="AE21">
        <f>'IDT-1'!E21</f>
        <v>0</v>
      </c>
      <c r="AF21" s="25"/>
      <c r="AG21">
        <f t="shared" si="2"/>
        <v>114.66419462908384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1.1421000000000001</v>
      </c>
      <c r="E22">
        <f>GT_NG!S22</f>
        <v>1.9335063586815469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112.49000000000001</v>
      </c>
      <c r="AB22" s="76">
        <f>-STOA!Q22</f>
        <v>0</v>
      </c>
      <c r="AC22">
        <f t="shared" si="0"/>
        <v>0.90141172959771609</v>
      </c>
      <c r="AD22">
        <f t="shared" si="1"/>
        <v>114.66419462908384</v>
      </c>
      <c r="AE22">
        <f>'IDT-1'!E22</f>
        <v>0</v>
      </c>
      <c r="AF22" s="25"/>
      <c r="AG22">
        <f t="shared" si="2"/>
        <v>114.66419462908384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1.1421000000000001</v>
      </c>
      <c r="E23">
        <f>GT_NG!S23</f>
        <v>1.9335063586815469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112.49000000000001</v>
      </c>
      <c r="AB23" s="76">
        <f>-STOA!Q23</f>
        <v>0</v>
      </c>
      <c r="AC23">
        <f t="shared" si="0"/>
        <v>0.90141172959771609</v>
      </c>
      <c r="AD23">
        <f t="shared" si="1"/>
        <v>114.66419462908384</v>
      </c>
      <c r="AE23">
        <f>'IDT-1'!E23</f>
        <v>0</v>
      </c>
      <c r="AF23" s="25"/>
      <c r="AG23">
        <f t="shared" si="2"/>
        <v>114.66419462908384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1.1421000000000001</v>
      </c>
      <c r="E24">
        <f>GT_NG!S24</f>
        <v>1.9335063586815469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112.49000000000001</v>
      </c>
      <c r="AB24" s="76">
        <f>-STOA!Q24</f>
        <v>0</v>
      </c>
      <c r="AC24">
        <f t="shared" si="0"/>
        <v>0.90141172959771609</v>
      </c>
      <c r="AD24">
        <f t="shared" si="1"/>
        <v>114.66419462908384</v>
      </c>
      <c r="AE24">
        <f>'IDT-1'!E24</f>
        <v>0</v>
      </c>
      <c r="AF24" s="25"/>
      <c r="AG24">
        <f t="shared" si="2"/>
        <v>114.66419462908384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1.1421000000000001</v>
      </c>
      <c r="E25">
        <f>GT_NG!S25</f>
        <v>1.9335063586815469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112.49000000000001</v>
      </c>
      <c r="AB25" s="76">
        <f>-STOA!Q25</f>
        <v>0</v>
      </c>
      <c r="AC25">
        <f t="shared" si="0"/>
        <v>0.90141172959771609</v>
      </c>
      <c r="AD25">
        <f t="shared" si="1"/>
        <v>114.66419462908384</v>
      </c>
      <c r="AE25">
        <f>'IDT-1'!E25</f>
        <v>0</v>
      </c>
      <c r="AF25" s="25"/>
      <c r="AG25">
        <f t="shared" si="2"/>
        <v>114.66419462908384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1.1421000000000001</v>
      </c>
      <c r="E26">
        <f>GT_NG!S26</f>
        <v>1.9335063586815469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112.49000000000001</v>
      </c>
      <c r="AB26" s="76">
        <f>-STOA!Q26</f>
        <v>0</v>
      </c>
      <c r="AC26">
        <f t="shared" si="0"/>
        <v>0.90141172959771609</v>
      </c>
      <c r="AD26">
        <f t="shared" si="1"/>
        <v>114.66419462908384</v>
      </c>
      <c r="AE26">
        <f>'IDT-1'!E26</f>
        <v>0</v>
      </c>
      <c r="AF26" s="25"/>
      <c r="AG26">
        <f t="shared" si="2"/>
        <v>114.66419462908384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1.1421000000000001</v>
      </c>
      <c r="E27">
        <f>GT_NG!S27</f>
        <v>1.9335063586815469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121.13</v>
      </c>
      <c r="AB27" s="76">
        <f>-STOA!Q27</f>
        <v>0</v>
      </c>
      <c r="AC27">
        <f t="shared" si="0"/>
        <v>0.96880372959771588</v>
      </c>
      <c r="AD27">
        <f t="shared" si="1"/>
        <v>123.23680262908383</v>
      </c>
      <c r="AE27">
        <f>'IDT-1'!E27</f>
        <v>0</v>
      </c>
      <c r="AF27" s="25"/>
      <c r="AG27">
        <f t="shared" si="2"/>
        <v>123.23680262908383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1.1421000000000001</v>
      </c>
      <c r="E28">
        <f>GT_NG!S28</f>
        <v>1.9335063586815469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121.13</v>
      </c>
      <c r="AB28" s="76">
        <f>-STOA!Q28</f>
        <v>0</v>
      </c>
      <c r="AC28">
        <f t="shared" si="0"/>
        <v>0.96880372959771588</v>
      </c>
      <c r="AD28">
        <f t="shared" si="1"/>
        <v>123.23680262908383</v>
      </c>
      <c r="AE28">
        <f>'IDT-1'!E28</f>
        <v>0</v>
      </c>
      <c r="AF28" s="25"/>
      <c r="AG28">
        <f t="shared" si="2"/>
        <v>123.23680262908383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1.1421000000000001</v>
      </c>
      <c r="E29">
        <f>GT_NG!S29</f>
        <v>1.9335063586815469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129.80000000000001</v>
      </c>
      <c r="AB29" s="76">
        <f>-STOA!Q29</f>
        <v>0</v>
      </c>
      <c r="AC29">
        <f t="shared" si="0"/>
        <v>1.0364297295977161</v>
      </c>
      <c r="AD29">
        <f t="shared" si="1"/>
        <v>131.83917662908382</v>
      </c>
      <c r="AE29">
        <f>'IDT-1'!E29</f>
        <v>0</v>
      </c>
      <c r="AF29" s="25"/>
      <c r="AG29">
        <f t="shared" si="2"/>
        <v>131.83917662908382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1.1421000000000001</v>
      </c>
      <c r="E30">
        <f>GT_NG!S30</f>
        <v>1.9335063586815469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129.80000000000001</v>
      </c>
      <c r="AB30" s="76">
        <f>-STOA!Q30</f>
        <v>0</v>
      </c>
      <c r="AC30">
        <f t="shared" si="0"/>
        <v>1.0364297295977161</v>
      </c>
      <c r="AD30">
        <f t="shared" si="1"/>
        <v>131.83917662908382</v>
      </c>
      <c r="AE30">
        <f>'IDT-1'!E30</f>
        <v>0</v>
      </c>
      <c r="AF30" s="25"/>
      <c r="AG30">
        <f t="shared" si="2"/>
        <v>131.83917662908382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1.1421000000000001</v>
      </c>
      <c r="E31">
        <f>GT_NG!S31</f>
        <v>1.9335063586815469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152.77000000000001</v>
      </c>
      <c r="AB31" s="76">
        <f>-STOA!Q31</f>
        <v>0</v>
      </c>
      <c r="AC31">
        <f t="shared" si="0"/>
        <v>1.215595729597716</v>
      </c>
      <c r="AD31">
        <f t="shared" si="1"/>
        <v>154.63001062908384</v>
      </c>
      <c r="AE31">
        <f>'IDT-1'!E31</f>
        <v>0</v>
      </c>
      <c r="AF31" s="25"/>
      <c r="AG31">
        <f t="shared" si="2"/>
        <v>154.63001062908384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1.1421000000000001</v>
      </c>
      <c r="E32">
        <f>GT_NG!S32</f>
        <v>1.9335063586815469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152.77000000000001</v>
      </c>
      <c r="AB32" s="76">
        <f>-STOA!Q32</f>
        <v>0</v>
      </c>
      <c r="AC32">
        <f t="shared" si="0"/>
        <v>1.215595729597716</v>
      </c>
      <c r="AD32">
        <f t="shared" si="1"/>
        <v>154.63001062908384</v>
      </c>
      <c r="AE32">
        <f>'IDT-1'!E32</f>
        <v>0</v>
      </c>
      <c r="AF32" s="25"/>
      <c r="AG32">
        <f t="shared" si="2"/>
        <v>154.63001062908384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1.1421000000000001</v>
      </c>
      <c r="E33">
        <f>GT_NG!S33</f>
        <v>1.9335063586815469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167.17</v>
      </c>
      <c r="AB33" s="76">
        <f>-STOA!Q33</f>
        <v>0</v>
      </c>
      <c r="AC33">
        <f t="shared" si="0"/>
        <v>1.3279157295977158</v>
      </c>
      <c r="AD33">
        <f t="shared" si="1"/>
        <v>168.91769062908381</v>
      </c>
      <c r="AE33">
        <f>'IDT-1'!E33</f>
        <v>0</v>
      </c>
      <c r="AF33" s="25"/>
      <c r="AG33">
        <f t="shared" si="2"/>
        <v>168.91769062908381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1.1421000000000001</v>
      </c>
      <c r="E34">
        <f>GT_NG!S34</f>
        <v>1.9335063586815469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167.17</v>
      </c>
      <c r="AB34" s="76">
        <f>-STOA!Q34</f>
        <v>0</v>
      </c>
      <c r="AC34">
        <f t="shared" si="0"/>
        <v>1.3279157295977158</v>
      </c>
      <c r="AD34">
        <f t="shared" si="1"/>
        <v>168.91769062908381</v>
      </c>
      <c r="AE34">
        <f>'IDT-1'!E34</f>
        <v>0</v>
      </c>
      <c r="AF34" s="25"/>
      <c r="AG34">
        <f t="shared" si="2"/>
        <v>168.91769062908381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1.1421000000000001</v>
      </c>
      <c r="E35">
        <f>GT_NG!S35</f>
        <v>1.9335063586815469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173.9</v>
      </c>
      <c r="AB35" s="76">
        <f>-STOA!Q35</f>
        <v>0</v>
      </c>
      <c r="AC35">
        <f t="shared" si="0"/>
        <v>1.380409729597716</v>
      </c>
      <c r="AD35">
        <f t="shared" si="1"/>
        <v>175.59519662908383</v>
      </c>
      <c r="AE35">
        <f>'IDT-1'!E35</f>
        <v>0</v>
      </c>
      <c r="AF35" s="25"/>
      <c r="AG35">
        <f t="shared" si="2"/>
        <v>175.59519662908383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1.0206</v>
      </c>
      <c r="E36">
        <f>GT_NG!S36</f>
        <v>1.9335063586815469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173.9</v>
      </c>
      <c r="AB36" s="76">
        <f>-STOA!Q36</f>
        <v>0</v>
      </c>
      <c r="AC36">
        <f t="shared" si="0"/>
        <v>1.379462029597716</v>
      </c>
      <c r="AD36">
        <f t="shared" si="1"/>
        <v>175.47464432908384</v>
      </c>
      <c r="AE36">
        <f>'IDT-1'!E36</f>
        <v>0</v>
      </c>
      <c r="AF36" s="25"/>
      <c r="AG36">
        <f t="shared" si="2"/>
        <v>175.47464432908384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1.0206</v>
      </c>
      <c r="E37">
        <f>GT_NG!S37</f>
        <v>1.9335063586815469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173.9</v>
      </c>
      <c r="AB37" s="76">
        <f>-STOA!Q37</f>
        <v>0</v>
      </c>
      <c r="AC37">
        <f t="shared" si="0"/>
        <v>1.379462029597716</v>
      </c>
      <c r="AD37">
        <f t="shared" si="1"/>
        <v>175.47464432908384</v>
      </c>
      <c r="AE37">
        <f>'IDT-1'!E37</f>
        <v>0</v>
      </c>
      <c r="AF37" s="25"/>
      <c r="AG37">
        <f t="shared" si="2"/>
        <v>175.47464432908384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1.9335063586815469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173.9</v>
      </c>
      <c r="AB38" s="76">
        <f>-STOA!Q38</f>
        <v>0</v>
      </c>
      <c r="AC38">
        <f t="shared" si="0"/>
        <v>1.3805992695977161</v>
      </c>
      <c r="AD38">
        <f t="shared" si="1"/>
        <v>175.61930708908383</v>
      </c>
      <c r="AE38">
        <f>'IDT-1'!E38</f>
        <v>0</v>
      </c>
      <c r="AF38" s="25"/>
      <c r="AG38">
        <f t="shared" si="2"/>
        <v>175.61930708908383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1.1664000000000001</v>
      </c>
      <c r="E39">
        <f>GT_NG!S39</f>
        <v>1.9184791071892029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173.89999999999998</v>
      </c>
      <c r="AB39" s="76">
        <f>-STOA!Q39</f>
        <v>0</v>
      </c>
      <c r="AC39">
        <f t="shared" si="0"/>
        <v>1.3804820570360756</v>
      </c>
      <c r="AD39">
        <f t="shared" si="1"/>
        <v>175.60439705015312</v>
      </c>
      <c r="AE39">
        <f>'IDT-1'!E39</f>
        <v>0</v>
      </c>
      <c r="AF39" s="25"/>
      <c r="AG39">
        <f t="shared" si="2"/>
        <v>175.60439705015312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1.1664000000000001</v>
      </c>
      <c r="E40">
        <f>GT_NG!S40</f>
        <v>1.9184791071892029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173.89999999999998</v>
      </c>
      <c r="AB40" s="76">
        <f>-STOA!Q40</f>
        <v>0</v>
      </c>
      <c r="AC40">
        <f t="shared" si="0"/>
        <v>1.3804820570360756</v>
      </c>
      <c r="AD40">
        <f t="shared" si="1"/>
        <v>175.60439705015312</v>
      </c>
      <c r="AE40">
        <f>'IDT-1'!E40</f>
        <v>0</v>
      </c>
      <c r="AF40" s="25"/>
      <c r="AG40">
        <f t="shared" si="2"/>
        <v>175.60439705015312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1.9184791071892029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173.89999999999998</v>
      </c>
      <c r="AB41" s="76">
        <f>-STOA!Q41</f>
        <v>0</v>
      </c>
      <c r="AC41">
        <f t="shared" si="0"/>
        <v>1.3804820570360756</v>
      </c>
      <c r="AD41">
        <f t="shared" si="1"/>
        <v>175.60439705015312</v>
      </c>
      <c r="AE41">
        <f>'IDT-1'!E41</f>
        <v>0</v>
      </c>
      <c r="AF41" s="25"/>
      <c r="AG41">
        <f t="shared" si="2"/>
        <v>175.60439705015312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1.9184791071892029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173.89999999999998</v>
      </c>
      <c r="AB42" s="76">
        <f>-STOA!Q42</f>
        <v>0</v>
      </c>
      <c r="AC42">
        <f t="shared" si="0"/>
        <v>1.3804820570360756</v>
      </c>
      <c r="AD42">
        <f t="shared" si="1"/>
        <v>175.60439705015312</v>
      </c>
      <c r="AE42">
        <f>'IDT-1'!E42</f>
        <v>0</v>
      </c>
      <c r="AF42" s="25"/>
      <c r="AG42">
        <f t="shared" si="2"/>
        <v>175.60439705015312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1.9184791071892029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173.89999999999998</v>
      </c>
      <c r="AB43" s="76">
        <f>-STOA!Q43</f>
        <v>0</v>
      </c>
      <c r="AC43">
        <f t="shared" si="0"/>
        <v>1.3804820570360756</v>
      </c>
      <c r="AD43">
        <f t="shared" si="1"/>
        <v>175.60439705015312</v>
      </c>
      <c r="AE43">
        <f>'IDT-1'!E43</f>
        <v>0</v>
      </c>
      <c r="AF43" s="25"/>
      <c r="AG43">
        <f t="shared" si="2"/>
        <v>175.60439705015312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1.2393000000000001</v>
      </c>
      <c r="E44">
        <f>GT_NG!S44</f>
        <v>1.9184791071892029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226.73999999999998</v>
      </c>
      <c r="AB44" s="76">
        <f>-STOA!Q44</f>
        <v>0</v>
      </c>
      <c r="AC44">
        <f t="shared" si="0"/>
        <v>1.7932026770360756</v>
      </c>
      <c r="AD44">
        <f t="shared" si="1"/>
        <v>228.10457643015312</v>
      </c>
      <c r="AE44">
        <f>'IDT-1'!E44</f>
        <v>0</v>
      </c>
      <c r="AF44" s="25"/>
      <c r="AG44">
        <f t="shared" si="2"/>
        <v>228.10457643015312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1.2393000000000001</v>
      </c>
      <c r="E45">
        <f>GT_NG!S45</f>
        <v>1.9184791071892029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218.67</v>
      </c>
      <c r="AB45" s="76">
        <f>-STOA!Q45</f>
        <v>0</v>
      </c>
      <c r="AC45">
        <f t="shared" si="0"/>
        <v>1.7302566770360757</v>
      </c>
      <c r="AD45">
        <f t="shared" si="1"/>
        <v>220.09752243015313</v>
      </c>
      <c r="AE45">
        <f>'IDT-1'!E45</f>
        <v>0</v>
      </c>
      <c r="AF45" s="25"/>
      <c r="AG45">
        <f t="shared" si="2"/>
        <v>220.09752243015313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1.2393000000000001</v>
      </c>
      <c r="E46">
        <f>GT_NG!S46</f>
        <v>1.9184791071892029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217.81</v>
      </c>
      <c r="AB46" s="76">
        <f>-STOA!Q46</f>
        <v>0</v>
      </c>
      <c r="AC46">
        <f t="shared" si="0"/>
        <v>1.7235486770360757</v>
      </c>
      <c r="AD46">
        <f t="shared" si="1"/>
        <v>219.24423043015315</v>
      </c>
      <c r="AE46">
        <f>'IDT-1'!E46</f>
        <v>0</v>
      </c>
      <c r="AF46" s="25"/>
      <c r="AG46">
        <f t="shared" si="2"/>
        <v>219.24423043015315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1.2393000000000001</v>
      </c>
      <c r="E47">
        <f>GT_NG!S47</f>
        <v>1.9184791071892029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219.44</v>
      </c>
      <c r="AB47" s="76">
        <f>-STOA!Q47</f>
        <v>0</v>
      </c>
      <c r="AC47">
        <f t="shared" si="0"/>
        <v>1.7362626770360758</v>
      </c>
      <c r="AD47">
        <f t="shared" si="1"/>
        <v>220.86151643015313</v>
      </c>
      <c r="AE47">
        <f>'IDT-1'!E47</f>
        <v>0</v>
      </c>
      <c r="AF47" s="25"/>
      <c r="AG47">
        <f t="shared" si="2"/>
        <v>220.86151643015313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1.2393000000000001</v>
      </c>
      <c r="E48">
        <f>GT_NG!S48</f>
        <v>1.9184791071892029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218.67</v>
      </c>
      <c r="AB48" s="76">
        <f>-STOA!Q48</f>
        <v>0</v>
      </c>
      <c r="AC48">
        <f t="shared" si="0"/>
        <v>1.7302566770360757</v>
      </c>
      <c r="AD48">
        <f t="shared" si="1"/>
        <v>220.09752243015313</v>
      </c>
      <c r="AE48">
        <f>'IDT-1'!E48</f>
        <v>0</v>
      </c>
      <c r="AF48" s="25"/>
      <c r="AG48">
        <f t="shared" si="2"/>
        <v>220.09752243015313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1.2393000000000001</v>
      </c>
      <c r="E49">
        <f>GT_NG!S49</f>
        <v>1.9184791071892029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219.44</v>
      </c>
      <c r="AB49" s="76">
        <f>-STOA!Q49</f>
        <v>0</v>
      </c>
      <c r="AC49">
        <f t="shared" si="0"/>
        <v>1.7362626770360758</v>
      </c>
      <c r="AD49">
        <f t="shared" si="1"/>
        <v>220.86151643015313</v>
      </c>
      <c r="AE49">
        <f>'IDT-1'!E49</f>
        <v>0</v>
      </c>
      <c r="AF49" s="25"/>
      <c r="AG49">
        <f t="shared" si="2"/>
        <v>220.86151643015313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1.2393000000000001</v>
      </c>
      <c r="E50">
        <f>GT_NG!S50</f>
        <v>1.9184791071892029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222.7</v>
      </c>
      <c r="AB50" s="76">
        <f>-STOA!Q50</f>
        <v>0</v>
      </c>
      <c r="AC50">
        <f t="shared" si="0"/>
        <v>1.7616906770360756</v>
      </c>
      <c r="AD50">
        <f t="shared" si="1"/>
        <v>224.09608843015312</v>
      </c>
      <c r="AE50">
        <f>'IDT-1'!E50</f>
        <v>0</v>
      </c>
      <c r="AF50" s="25"/>
      <c r="AG50">
        <f t="shared" si="2"/>
        <v>224.09608843015312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1.2393000000000001</v>
      </c>
      <c r="E51">
        <f>GT_NG!S51</f>
        <v>1.9184791071892029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225.49</v>
      </c>
      <c r="AB51" s="76">
        <f>-STOA!Q51</f>
        <v>0</v>
      </c>
      <c r="AC51">
        <f t="shared" si="0"/>
        <v>1.7834526770360759</v>
      </c>
      <c r="AD51">
        <f t="shared" si="1"/>
        <v>226.86432643015314</v>
      </c>
      <c r="AE51">
        <f>'IDT-1'!E51</f>
        <v>0</v>
      </c>
      <c r="AF51" s="25"/>
      <c r="AG51">
        <f t="shared" si="2"/>
        <v>226.86432643015314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1.9184791071892029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226.74</v>
      </c>
      <c r="AB52" s="76">
        <f>-STOA!Q52</f>
        <v>0</v>
      </c>
      <c r="AC52">
        <f t="shared" si="0"/>
        <v>1.7935817570360757</v>
      </c>
      <c r="AD52">
        <f t="shared" si="1"/>
        <v>228.15279735015315</v>
      </c>
      <c r="AE52">
        <f>'IDT-1'!E52</f>
        <v>0</v>
      </c>
      <c r="AF52" s="25"/>
      <c r="AG52">
        <f t="shared" si="2"/>
        <v>228.15279735015315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1.9184791071892029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226.74</v>
      </c>
      <c r="AB53" s="76">
        <f>-STOA!Q53</f>
        <v>0</v>
      </c>
      <c r="AC53">
        <f t="shared" si="0"/>
        <v>1.7935817570360757</v>
      </c>
      <c r="AD53">
        <f t="shared" si="1"/>
        <v>228.15279735015315</v>
      </c>
      <c r="AE53">
        <f>'IDT-1'!E53</f>
        <v>0</v>
      </c>
      <c r="AF53" s="25"/>
      <c r="AG53">
        <f t="shared" si="2"/>
        <v>228.15279735015315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1.9184791071892029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226.74</v>
      </c>
      <c r="AB54" s="76">
        <f>-STOA!Q54</f>
        <v>0</v>
      </c>
      <c r="AC54">
        <f t="shared" si="0"/>
        <v>1.7935817570360757</v>
      </c>
      <c r="AD54">
        <f t="shared" si="1"/>
        <v>228.15279735015315</v>
      </c>
      <c r="AE54">
        <f>'IDT-1'!E54</f>
        <v>0</v>
      </c>
      <c r="AF54" s="25"/>
      <c r="AG54">
        <f t="shared" si="2"/>
        <v>228.15279735015315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1.9184791071892029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220.98000000000002</v>
      </c>
      <c r="AB55" s="76">
        <f>-STOA!Q55</f>
        <v>0</v>
      </c>
      <c r="AC55">
        <f t="shared" si="0"/>
        <v>1.7486537570360758</v>
      </c>
      <c r="AD55">
        <f t="shared" si="1"/>
        <v>222.43772535015316</v>
      </c>
      <c r="AE55">
        <f>'IDT-1'!E55</f>
        <v>0</v>
      </c>
      <c r="AF55" s="25"/>
      <c r="AG55">
        <f t="shared" si="2"/>
        <v>222.43772535015316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1.9184791071892029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220.98000000000002</v>
      </c>
      <c r="AB56" s="76">
        <f>-STOA!Q56</f>
        <v>0</v>
      </c>
      <c r="AC56">
        <f t="shared" si="0"/>
        <v>1.7486537570360758</v>
      </c>
      <c r="AD56">
        <f t="shared" si="1"/>
        <v>222.43772535015316</v>
      </c>
      <c r="AE56">
        <f>'IDT-1'!E56</f>
        <v>0</v>
      </c>
      <c r="AF56" s="25"/>
      <c r="AG56">
        <f t="shared" si="2"/>
        <v>222.43772535015316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1.9184791071892029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220.98000000000002</v>
      </c>
      <c r="AB57" s="76">
        <f>-STOA!Q57</f>
        <v>0</v>
      </c>
      <c r="AC57">
        <f t="shared" si="0"/>
        <v>1.7486537570360758</v>
      </c>
      <c r="AD57">
        <f t="shared" si="1"/>
        <v>222.43772535015316</v>
      </c>
      <c r="AE57">
        <f>'IDT-1'!E57</f>
        <v>0</v>
      </c>
      <c r="AF57" s="25"/>
      <c r="AG57">
        <f t="shared" si="2"/>
        <v>222.43772535015316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1.9184791071892029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220.98000000000002</v>
      </c>
      <c r="AB58" s="76">
        <f>-STOA!Q58</f>
        <v>0</v>
      </c>
      <c r="AC58">
        <f t="shared" si="0"/>
        <v>1.7486537570360758</v>
      </c>
      <c r="AD58">
        <f t="shared" si="1"/>
        <v>222.43772535015316</v>
      </c>
      <c r="AE58">
        <f>'IDT-1'!E58</f>
        <v>0</v>
      </c>
      <c r="AF58" s="25"/>
      <c r="AG58">
        <f t="shared" si="2"/>
        <v>222.43772535015316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1.9184791071892029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220.98000000000002</v>
      </c>
      <c r="AB59" s="76">
        <f>-STOA!Q59</f>
        <v>0</v>
      </c>
      <c r="AC59">
        <f t="shared" si="0"/>
        <v>1.7486537570360758</v>
      </c>
      <c r="AD59">
        <f t="shared" si="1"/>
        <v>222.43772535015316</v>
      </c>
      <c r="AE59">
        <f>'IDT-1'!E59</f>
        <v>0</v>
      </c>
      <c r="AF59" s="25"/>
      <c r="AG59">
        <f t="shared" si="2"/>
        <v>222.43772535015316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1.9184791071892029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220.98000000000002</v>
      </c>
      <c r="AB60" s="76">
        <f>-STOA!Q60</f>
        <v>0</v>
      </c>
      <c r="AC60">
        <f t="shared" si="0"/>
        <v>1.7486537570360758</v>
      </c>
      <c r="AD60">
        <f t="shared" si="1"/>
        <v>222.43772535015316</v>
      </c>
      <c r="AE60">
        <f>'IDT-1'!E60</f>
        <v>0</v>
      </c>
      <c r="AF60" s="25"/>
      <c r="AG60">
        <f t="shared" si="2"/>
        <v>222.43772535015316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1.9184791071892029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220.98000000000002</v>
      </c>
      <c r="AB61" s="76">
        <f>-STOA!Q61</f>
        <v>0</v>
      </c>
      <c r="AC61">
        <f t="shared" si="0"/>
        <v>1.7486537570360758</v>
      </c>
      <c r="AD61">
        <f t="shared" si="1"/>
        <v>222.43772535015316</v>
      </c>
      <c r="AE61">
        <f>'IDT-1'!E61</f>
        <v>0</v>
      </c>
      <c r="AF61" s="25"/>
      <c r="AG61">
        <f t="shared" si="2"/>
        <v>222.43772535015316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1.9184791071892029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220.98000000000002</v>
      </c>
      <c r="AB62" s="76">
        <f>-STOA!Q62</f>
        <v>0</v>
      </c>
      <c r="AC62">
        <f t="shared" si="0"/>
        <v>1.7486537570360758</v>
      </c>
      <c r="AD62">
        <f t="shared" si="1"/>
        <v>222.43772535015316</v>
      </c>
      <c r="AE62">
        <f>'IDT-1'!E62</f>
        <v>0</v>
      </c>
      <c r="AF62" s="25"/>
      <c r="AG62">
        <f t="shared" si="2"/>
        <v>222.43772535015316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1.9184791071892029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220.98000000000002</v>
      </c>
      <c r="AB63" s="76">
        <f>-STOA!Q63</f>
        <v>0</v>
      </c>
      <c r="AC63">
        <f t="shared" si="0"/>
        <v>1.7486537570360758</v>
      </c>
      <c r="AD63">
        <f t="shared" si="1"/>
        <v>222.43772535015316</v>
      </c>
      <c r="AE63">
        <f>'IDT-1'!E63</f>
        <v>0</v>
      </c>
      <c r="AF63" s="25"/>
      <c r="AG63">
        <f t="shared" si="2"/>
        <v>222.43772535015316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1.9184791071892029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220.98000000000002</v>
      </c>
      <c r="AB64" s="76">
        <f>-STOA!Q64</f>
        <v>0</v>
      </c>
      <c r="AC64">
        <f t="shared" si="0"/>
        <v>1.7486537570360758</v>
      </c>
      <c r="AD64">
        <f t="shared" si="1"/>
        <v>222.43772535015316</v>
      </c>
      <c r="AE64">
        <f>'IDT-1'!E64</f>
        <v>0</v>
      </c>
      <c r="AF64" s="25"/>
      <c r="AG64">
        <f t="shared" si="2"/>
        <v>222.43772535015316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1.9184791071892029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220.98000000000002</v>
      </c>
      <c r="AB65" s="76">
        <f>-STOA!Q65</f>
        <v>0</v>
      </c>
      <c r="AC65">
        <f t="shared" si="0"/>
        <v>1.7486537570360758</v>
      </c>
      <c r="AD65">
        <f t="shared" si="1"/>
        <v>222.43772535015316</v>
      </c>
      <c r="AE65">
        <f>'IDT-1'!E65</f>
        <v>0</v>
      </c>
      <c r="AF65" s="25"/>
      <c r="AG65">
        <f t="shared" si="2"/>
        <v>222.43772535015316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1.9184791071892029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211.47</v>
      </c>
      <c r="AB66" s="76">
        <f>-STOA!Q66</f>
        <v>0</v>
      </c>
      <c r="AC66">
        <f t="shared" si="0"/>
        <v>1.6744757570360758</v>
      </c>
      <c r="AD66">
        <f t="shared" si="1"/>
        <v>213.00190335015313</v>
      </c>
      <c r="AE66">
        <f>'IDT-1'!E66</f>
        <v>0</v>
      </c>
      <c r="AF66" s="25"/>
      <c r="AG66">
        <f t="shared" si="2"/>
        <v>213.00190335015313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1.9184791071892029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218.39000000000001</v>
      </c>
      <c r="AB67" s="76">
        <f>-STOA!Q67</f>
        <v>0</v>
      </c>
      <c r="AC67">
        <f t="shared" si="0"/>
        <v>1.7284517570360758</v>
      </c>
      <c r="AD67">
        <f t="shared" si="1"/>
        <v>219.86792735015314</v>
      </c>
      <c r="AE67">
        <f>'IDT-1'!E67</f>
        <v>0</v>
      </c>
      <c r="AF67" s="25"/>
      <c r="AG67">
        <f t="shared" si="2"/>
        <v>219.86792735015314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1.9184791071892029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208.68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1.6527137570360757</v>
      </c>
      <c r="AD68">
        <f t="shared" ref="AD68:AD98" si="4">SUM(B68:AB68,AI68:AV68)-AC68</f>
        <v>210.23366535015313</v>
      </c>
      <c r="AE68">
        <f>'IDT-1'!E68</f>
        <v>0</v>
      </c>
      <c r="AF68" s="25"/>
      <c r="AG68">
        <f t="shared" ref="AG68:AG98" si="5">SUM(AD68:AF68)</f>
        <v>210.23366535015313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1.9184791071892029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204.84</v>
      </c>
      <c r="AB69" s="76">
        <f>-STOA!Q69</f>
        <v>0</v>
      </c>
      <c r="AC69">
        <f t="shared" si="3"/>
        <v>1.6227617570360757</v>
      </c>
      <c r="AD69">
        <f t="shared" si="4"/>
        <v>206.42361735015314</v>
      </c>
      <c r="AE69">
        <f>'IDT-1'!E69</f>
        <v>0</v>
      </c>
      <c r="AF69" s="25"/>
      <c r="AG69">
        <f t="shared" si="5"/>
        <v>206.42361735015314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1.9184791071892029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173.9</v>
      </c>
      <c r="AB70" s="76">
        <f>-STOA!Q70</f>
        <v>0</v>
      </c>
      <c r="AC70">
        <f t="shared" si="3"/>
        <v>1.3814297570360758</v>
      </c>
      <c r="AD70">
        <f t="shared" si="4"/>
        <v>175.72494935015314</v>
      </c>
      <c r="AE70">
        <f>'IDT-1'!E70</f>
        <v>0</v>
      </c>
      <c r="AF70" s="25"/>
      <c r="AG70">
        <f t="shared" si="5"/>
        <v>175.72494935015314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1.9684796357197063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173.9</v>
      </c>
      <c r="AB71" s="76">
        <f>-STOA!Q71</f>
        <v>0</v>
      </c>
      <c r="AC71">
        <f t="shared" si="3"/>
        <v>1.3818197611586136</v>
      </c>
      <c r="AD71">
        <f t="shared" si="4"/>
        <v>175.77455987456108</v>
      </c>
      <c r="AE71">
        <f>'IDT-1'!E71</f>
        <v>0</v>
      </c>
      <c r="AF71" s="25"/>
      <c r="AG71">
        <f t="shared" si="5"/>
        <v>175.77455987456108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1.9684796357197063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173.9</v>
      </c>
      <c r="AB72" s="76">
        <f>-STOA!Q72</f>
        <v>0</v>
      </c>
      <c r="AC72">
        <f t="shared" si="3"/>
        <v>1.3818197611586136</v>
      </c>
      <c r="AD72">
        <f t="shared" si="4"/>
        <v>175.77455987456108</v>
      </c>
      <c r="AE72">
        <f>'IDT-1'!E72</f>
        <v>0</v>
      </c>
      <c r="AF72" s="25"/>
      <c r="AG72">
        <f t="shared" si="5"/>
        <v>175.77455987456108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1.9684796357197063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173.9</v>
      </c>
      <c r="AB73" s="76">
        <f>-STOA!Q73</f>
        <v>0</v>
      </c>
      <c r="AC73">
        <f t="shared" si="3"/>
        <v>1.3818197611586136</v>
      </c>
      <c r="AD73">
        <f t="shared" si="4"/>
        <v>175.77455987456108</v>
      </c>
      <c r="AE73">
        <f>'IDT-1'!E73</f>
        <v>0</v>
      </c>
      <c r="AF73" s="25"/>
      <c r="AG73">
        <f t="shared" si="5"/>
        <v>175.77455987456108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1.9684796357197063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173.9</v>
      </c>
      <c r="AB74" s="76">
        <f>-STOA!Q74</f>
        <v>0</v>
      </c>
      <c r="AC74">
        <f t="shared" si="3"/>
        <v>1.3818197611586136</v>
      </c>
      <c r="AD74">
        <f t="shared" si="4"/>
        <v>175.77455987456108</v>
      </c>
      <c r="AE74">
        <f>'IDT-1'!E74</f>
        <v>0</v>
      </c>
      <c r="AF74" s="25"/>
      <c r="AG74">
        <f t="shared" si="5"/>
        <v>175.77455987456108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1.983506197824437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173.9</v>
      </c>
      <c r="AB75" s="76">
        <f>-STOA!Q75</f>
        <v>0</v>
      </c>
      <c r="AC75">
        <f t="shared" si="3"/>
        <v>1.3819369683430305</v>
      </c>
      <c r="AD75">
        <f t="shared" si="4"/>
        <v>175.7894692294814</v>
      </c>
      <c r="AE75">
        <f>'IDT-1'!E75</f>
        <v>0</v>
      </c>
      <c r="AF75" s="25"/>
      <c r="AG75">
        <f t="shared" si="5"/>
        <v>175.7894692294814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1.983506197824437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173.9</v>
      </c>
      <c r="AB76" s="76">
        <f>-STOA!Q76</f>
        <v>0</v>
      </c>
      <c r="AC76">
        <f t="shared" si="3"/>
        <v>1.3819369683430305</v>
      </c>
      <c r="AD76">
        <f t="shared" si="4"/>
        <v>175.7894692294814</v>
      </c>
      <c r="AE76">
        <f>'IDT-1'!E76</f>
        <v>0</v>
      </c>
      <c r="AF76" s="25"/>
      <c r="AG76">
        <f t="shared" si="5"/>
        <v>175.7894692294814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1.983506197824437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173.9</v>
      </c>
      <c r="AB77" s="76">
        <f>-STOA!Q77</f>
        <v>0</v>
      </c>
      <c r="AC77">
        <f t="shared" si="3"/>
        <v>1.3819369683430305</v>
      </c>
      <c r="AD77">
        <f t="shared" si="4"/>
        <v>175.7894692294814</v>
      </c>
      <c r="AE77">
        <f>'IDT-1'!E77</f>
        <v>0</v>
      </c>
      <c r="AF77" s="25"/>
      <c r="AG77">
        <f t="shared" si="5"/>
        <v>175.7894692294814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1.983506197824437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173.9</v>
      </c>
      <c r="AB78" s="76">
        <f>-STOA!Q78</f>
        <v>0</v>
      </c>
      <c r="AC78">
        <f t="shared" si="3"/>
        <v>1.3819369683430305</v>
      </c>
      <c r="AD78">
        <f t="shared" si="4"/>
        <v>175.7894692294814</v>
      </c>
      <c r="AE78">
        <f>'IDT-1'!E78</f>
        <v>0</v>
      </c>
      <c r="AF78" s="25"/>
      <c r="AG78">
        <f t="shared" si="5"/>
        <v>175.7894692294814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1.983506197824437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168.14000000000001</v>
      </c>
      <c r="AB79" s="76">
        <f>-STOA!Q79</f>
        <v>0</v>
      </c>
      <c r="AC79">
        <f t="shared" si="3"/>
        <v>1.3370089683430306</v>
      </c>
      <c r="AD79">
        <f t="shared" si="4"/>
        <v>170.07439722948141</v>
      </c>
      <c r="AE79">
        <f>'IDT-1'!E79</f>
        <v>0</v>
      </c>
      <c r="AF79" s="25"/>
      <c r="AG79">
        <f t="shared" si="5"/>
        <v>170.07439722948141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1.983506197824437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168.14000000000001</v>
      </c>
      <c r="AB80" s="76">
        <f>-STOA!Q80</f>
        <v>0</v>
      </c>
      <c r="AC80">
        <f t="shared" si="3"/>
        <v>1.3370089683430306</v>
      </c>
      <c r="AD80">
        <f t="shared" si="4"/>
        <v>170.07439722948141</v>
      </c>
      <c r="AE80">
        <f>'IDT-1'!E80</f>
        <v>0</v>
      </c>
      <c r="AF80" s="25"/>
      <c r="AG80">
        <f t="shared" si="5"/>
        <v>170.07439722948141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1.983506197824437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168.14000000000001</v>
      </c>
      <c r="AB81" s="76">
        <f>-STOA!Q81</f>
        <v>0</v>
      </c>
      <c r="AC81">
        <f t="shared" si="3"/>
        <v>1.3370089683430306</v>
      </c>
      <c r="AD81">
        <f t="shared" si="4"/>
        <v>170.07439722948141</v>
      </c>
      <c r="AE81">
        <f>'IDT-1'!E81</f>
        <v>0</v>
      </c>
      <c r="AF81" s="25"/>
      <c r="AG81">
        <f t="shared" si="5"/>
        <v>170.07439722948141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1.983506197824437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168.14000000000001</v>
      </c>
      <c r="AB82" s="76">
        <f>-STOA!Q82</f>
        <v>0</v>
      </c>
      <c r="AC82">
        <f t="shared" si="3"/>
        <v>1.3370089683430306</v>
      </c>
      <c r="AD82">
        <f t="shared" si="4"/>
        <v>170.07439722948141</v>
      </c>
      <c r="AE82">
        <f>'IDT-1'!E82</f>
        <v>0</v>
      </c>
      <c r="AF82" s="25"/>
      <c r="AG82">
        <f t="shared" si="5"/>
        <v>170.07439722948141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1.983506197824437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168.14000000000001</v>
      </c>
      <c r="AB83" s="76">
        <f>-STOA!Q83</f>
        <v>0</v>
      </c>
      <c r="AC83">
        <f t="shared" si="3"/>
        <v>1.3370089683430306</v>
      </c>
      <c r="AD83">
        <f t="shared" si="4"/>
        <v>170.07439722948141</v>
      </c>
      <c r="AE83">
        <f>'IDT-1'!E83</f>
        <v>0</v>
      </c>
      <c r="AF83" s="25"/>
      <c r="AG83">
        <f t="shared" si="5"/>
        <v>170.07439722948141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1.983506197824437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168.14000000000001</v>
      </c>
      <c r="AB84" s="76">
        <f>-STOA!Q84</f>
        <v>0</v>
      </c>
      <c r="AC84">
        <f t="shared" si="3"/>
        <v>1.3370089683430306</v>
      </c>
      <c r="AD84">
        <f t="shared" si="4"/>
        <v>170.07439722948141</v>
      </c>
      <c r="AE84">
        <f>'IDT-1'!E84</f>
        <v>0</v>
      </c>
      <c r="AF84" s="25"/>
      <c r="AG84">
        <f t="shared" si="5"/>
        <v>170.07439722948141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1.983506197824437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168.14000000000001</v>
      </c>
      <c r="AB85" s="76">
        <f>-STOA!Q85</f>
        <v>0</v>
      </c>
      <c r="AC85">
        <f t="shared" si="3"/>
        <v>1.3370089683430306</v>
      </c>
      <c r="AD85">
        <f t="shared" si="4"/>
        <v>170.07439722948141</v>
      </c>
      <c r="AE85">
        <f>'IDT-1'!E85</f>
        <v>0</v>
      </c>
      <c r="AF85" s="25"/>
      <c r="AG85">
        <f t="shared" si="5"/>
        <v>170.07439722948141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1.983506197824437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168.14000000000001</v>
      </c>
      <c r="AB86" s="76">
        <f>-STOA!Q86</f>
        <v>0</v>
      </c>
      <c r="AC86">
        <f t="shared" si="3"/>
        <v>1.3370089683430306</v>
      </c>
      <c r="AD86">
        <f t="shared" si="4"/>
        <v>170.07439722948141</v>
      </c>
      <c r="AE86">
        <f>'IDT-1'!E86</f>
        <v>0</v>
      </c>
      <c r="AF86" s="25"/>
      <c r="AG86">
        <f t="shared" si="5"/>
        <v>170.07439722948141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1.983506197824437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161.41</v>
      </c>
      <c r="AB87" s="76">
        <f>-STOA!Q87</f>
        <v>0</v>
      </c>
      <c r="AC87">
        <f t="shared" si="3"/>
        <v>1.2845149683430306</v>
      </c>
      <c r="AD87">
        <f t="shared" si="4"/>
        <v>163.39689122948141</v>
      </c>
      <c r="AE87">
        <f>'IDT-1'!E87</f>
        <v>0</v>
      </c>
      <c r="AF87" s="25"/>
      <c r="AG87">
        <f t="shared" si="5"/>
        <v>163.39689122948141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1.983506197824437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161.41</v>
      </c>
      <c r="AB88" s="76">
        <f>-STOA!Q88</f>
        <v>0</v>
      </c>
      <c r="AC88">
        <f t="shared" si="3"/>
        <v>1.2845149683430306</v>
      </c>
      <c r="AD88">
        <f t="shared" si="4"/>
        <v>163.39689122948141</v>
      </c>
      <c r="AE88">
        <f>'IDT-1'!E88</f>
        <v>0</v>
      </c>
      <c r="AF88" s="25"/>
      <c r="AG88">
        <f t="shared" si="5"/>
        <v>163.39689122948141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1.983506197824437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161.41</v>
      </c>
      <c r="AB89" s="76">
        <f>-STOA!Q89</f>
        <v>0</v>
      </c>
      <c r="AC89">
        <f t="shared" si="3"/>
        <v>1.2845149683430306</v>
      </c>
      <c r="AD89">
        <f t="shared" si="4"/>
        <v>163.39689122948141</v>
      </c>
      <c r="AE89">
        <f>'IDT-1'!E89</f>
        <v>0</v>
      </c>
      <c r="AF89" s="25"/>
      <c r="AG89">
        <f t="shared" si="5"/>
        <v>163.39689122948141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1.983506197824437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161.41</v>
      </c>
      <c r="AB90" s="76">
        <f>-STOA!Q90</f>
        <v>0</v>
      </c>
      <c r="AC90">
        <f t="shared" si="3"/>
        <v>1.2845149683430306</v>
      </c>
      <c r="AD90">
        <f t="shared" si="4"/>
        <v>163.39689122948141</v>
      </c>
      <c r="AE90">
        <f>'IDT-1'!E90</f>
        <v>0</v>
      </c>
      <c r="AF90" s="25"/>
      <c r="AG90">
        <f t="shared" si="5"/>
        <v>163.39689122948141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1.983506197824437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129.70000000000002</v>
      </c>
      <c r="AB91" s="76">
        <f>-STOA!Q91</f>
        <v>0</v>
      </c>
      <c r="AC91">
        <f t="shared" si="3"/>
        <v>1.0371769683430307</v>
      </c>
      <c r="AD91">
        <f t="shared" si="4"/>
        <v>131.93422922948142</v>
      </c>
      <c r="AE91">
        <f>'IDT-1'!E91</f>
        <v>0</v>
      </c>
      <c r="AF91" s="25"/>
      <c r="AG91">
        <f t="shared" si="5"/>
        <v>131.93422922948142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1.9335063586815469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129.70000000000002</v>
      </c>
      <c r="AB92" s="76">
        <f>-STOA!Q92</f>
        <v>0</v>
      </c>
      <c r="AC92">
        <f t="shared" si="3"/>
        <v>1.0367869695977161</v>
      </c>
      <c r="AD92">
        <f t="shared" si="4"/>
        <v>131.88461938908384</v>
      </c>
      <c r="AE92">
        <f>'IDT-1'!E92</f>
        <v>0</v>
      </c>
      <c r="AF92" s="25"/>
      <c r="AG92">
        <f t="shared" si="5"/>
        <v>131.88461938908384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1.9335063586815469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129.70000000000002</v>
      </c>
      <c r="AB93" s="76">
        <f>-STOA!Q93</f>
        <v>0</v>
      </c>
      <c r="AC93">
        <f t="shared" si="3"/>
        <v>1.0367869695977161</v>
      </c>
      <c r="AD93">
        <f t="shared" si="4"/>
        <v>131.88461938908384</v>
      </c>
      <c r="AE93">
        <f>'IDT-1'!E93</f>
        <v>0</v>
      </c>
      <c r="AF93" s="25"/>
      <c r="AG93">
        <f t="shared" si="5"/>
        <v>131.88461938908384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1.9335063586815469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129.70000000000002</v>
      </c>
      <c r="AB94" s="76">
        <f>-STOA!Q94</f>
        <v>0</v>
      </c>
      <c r="AC94">
        <f t="shared" si="3"/>
        <v>1.0367869695977161</v>
      </c>
      <c r="AD94">
        <f t="shared" si="4"/>
        <v>131.88461938908384</v>
      </c>
      <c r="AE94">
        <f>'IDT-1'!E94</f>
        <v>0</v>
      </c>
      <c r="AF94" s="25"/>
      <c r="AG94">
        <f t="shared" si="5"/>
        <v>131.88461938908384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1.9335063586815469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129.70000000000002</v>
      </c>
      <c r="AB95" s="76">
        <f>-STOA!Q95</f>
        <v>0</v>
      </c>
      <c r="AC95">
        <f t="shared" si="3"/>
        <v>1.0367869695977161</v>
      </c>
      <c r="AD95">
        <f t="shared" si="4"/>
        <v>131.88461938908384</v>
      </c>
      <c r="AE95">
        <f>'IDT-1'!E95</f>
        <v>0</v>
      </c>
      <c r="AF95" s="25"/>
      <c r="AG95">
        <f t="shared" si="5"/>
        <v>131.88461938908384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1.9335063586815469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129.70000000000002</v>
      </c>
      <c r="AB96" s="76">
        <f>-STOA!Q96</f>
        <v>0</v>
      </c>
      <c r="AC96">
        <f t="shared" si="3"/>
        <v>1.0367869695977161</v>
      </c>
      <c r="AD96">
        <f t="shared" si="4"/>
        <v>131.88461938908384</v>
      </c>
      <c r="AE96">
        <f>'IDT-1'!E96</f>
        <v>0</v>
      </c>
      <c r="AF96" s="25"/>
      <c r="AG96">
        <f t="shared" si="5"/>
        <v>131.88461938908384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1.1177999999999999</v>
      </c>
      <c r="E97">
        <f>GT_NG!S97</f>
        <v>1.9335063586815469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129.70000000000002</v>
      </c>
      <c r="AB97" s="76">
        <f>-STOA!Q97</f>
        <v>0</v>
      </c>
      <c r="AC97">
        <f t="shared" si="3"/>
        <v>1.0354601895977162</v>
      </c>
      <c r="AD97">
        <f t="shared" si="4"/>
        <v>131.71584616908385</v>
      </c>
      <c r="AE97">
        <f>'IDT-1'!E97</f>
        <v>0</v>
      </c>
      <c r="AF97" s="25"/>
      <c r="AG97">
        <f t="shared" si="5"/>
        <v>131.71584616908385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1.1177999999999999</v>
      </c>
      <c r="E98">
        <f>GT_NG!S98</f>
        <v>1.9335063586815469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129.70000000000002</v>
      </c>
      <c r="AB98" s="76">
        <f>-STOA!Q98</f>
        <v>0</v>
      </c>
      <c r="AC98">
        <f t="shared" si="3"/>
        <v>1.0354601895977162</v>
      </c>
      <c r="AD98">
        <f t="shared" si="4"/>
        <v>131.71584616908385</v>
      </c>
      <c r="AE98">
        <f>'IDT-1'!E98</f>
        <v>0</v>
      </c>
      <c r="AF98" s="25"/>
      <c r="AG98">
        <f t="shared" si="5"/>
        <v>131.71584616908385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4.6531407189813738E-2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3.9308499999999973</v>
      </c>
      <c r="AB99" s="76">
        <f t="shared" si="6"/>
        <v>0</v>
      </c>
      <c r="AC99">
        <f t="shared" si="6"/>
        <v>3.1251402056080547E-2</v>
      </c>
      <c r="AD99">
        <f t="shared" si="6"/>
        <v>3.9753386051337363</v>
      </c>
      <c r="AE99">
        <f t="shared" si="6"/>
        <v>0</v>
      </c>
      <c r="AG99">
        <f t="shared" si="6"/>
        <v>3.9753386051337363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45659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15.37</v>
      </c>
      <c r="AB3" s="76">
        <f>-STOA!R3</f>
        <v>0</v>
      </c>
      <c r="AC3">
        <f>SUMIF(B3:AB3,"&gt;0")*$AC$2-SUMIF(B3:AB3,"&lt;0")*($AC$2/(1-$AC$2))+SUMIF(AI3:AR3,"&gt;0")*$AC$2-SUMIF(AI3:AR3,"&lt;0")*($AC$2/(1-$AC$2))</f>
        <v>0.22331399999999998</v>
      </c>
      <c r="AD3">
        <f>SUM(B3:AB3,AI3:AV3)-AC3</f>
        <v>28.406686000000001</v>
      </c>
      <c r="AE3">
        <f>'IDT-1'!D3</f>
        <v>0</v>
      </c>
      <c r="AF3" s="25"/>
      <c r="AG3">
        <f>SUM(AD3:AF3)</f>
        <v>28.406686000000001</v>
      </c>
      <c r="AI3" s="35">
        <f>PXIL!L3</f>
        <v>0</v>
      </c>
      <c r="AJ3" s="35">
        <f>PXIL!R3</f>
        <v>0</v>
      </c>
      <c r="AK3" s="35">
        <f>RTM_IEX!L3</f>
        <v>13.26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15.37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0.22027199999999997</v>
      </c>
      <c r="AD4">
        <f t="shared" ref="AD4:AD67" si="1">SUM(B4:AB4,AI4:AV4)-AC4</f>
        <v>28.019727999999997</v>
      </c>
      <c r="AE4">
        <f>'IDT-1'!D4</f>
        <v>0</v>
      </c>
      <c r="AF4" s="25"/>
      <c r="AG4">
        <f t="shared" ref="AG4:AG67" si="2">SUM(AD4:AF4)</f>
        <v>28.019727999999997</v>
      </c>
      <c r="AI4" s="35">
        <f>PXIL!L4</f>
        <v>0</v>
      </c>
      <c r="AJ4" s="35">
        <f>PXIL!R4</f>
        <v>0</v>
      </c>
      <c r="AK4" s="35">
        <f>RTM_IEX!L4</f>
        <v>12.87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15.37</v>
      </c>
      <c r="AB5" s="76">
        <f>-STOA!R5</f>
        <v>0</v>
      </c>
      <c r="AC5">
        <f t="shared" si="0"/>
        <v>0.21356399999999998</v>
      </c>
      <c r="AD5">
        <f t="shared" si="1"/>
        <v>27.166435999999997</v>
      </c>
      <c r="AE5">
        <f>'IDT-1'!D5</f>
        <v>0</v>
      </c>
      <c r="AF5" s="25"/>
      <c r="AG5">
        <f t="shared" si="2"/>
        <v>27.166435999999997</v>
      </c>
      <c r="AI5" s="35">
        <f>PXIL!L5</f>
        <v>0</v>
      </c>
      <c r="AJ5" s="35">
        <f>PXIL!R5</f>
        <v>0</v>
      </c>
      <c r="AK5" s="35">
        <f>RTM_IEX!L5</f>
        <v>12.01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15.37</v>
      </c>
      <c r="AB6" s="76">
        <f>-STOA!R6</f>
        <v>0</v>
      </c>
      <c r="AC6">
        <f t="shared" si="0"/>
        <v>0.21208199999999999</v>
      </c>
      <c r="AD6">
        <f t="shared" si="1"/>
        <v>26.977917999999999</v>
      </c>
      <c r="AE6">
        <f>'IDT-1'!D6</f>
        <v>0</v>
      </c>
      <c r="AF6" s="25"/>
      <c r="AG6">
        <f t="shared" si="2"/>
        <v>26.977917999999999</v>
      </c>
      <c r="AI6" s="35">
        <f>PXIL!L6</f>
        <v>0</v>
      </c>
      <c r="AJ6" s="35">
        <f>PXIL!R6</f>
        <v>0</v>
      </c>
      <c r="AK6" s="35">
        <f>RTM_IEX!L6</f>
        <v>11.82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15.37</v>
      </c>
      <c r="AB7" s="76">
        <f>-STOA!R7</f>
        <v>0</v>
      </c>
      <c r="AC7">
        <f t="shared" si="0"/>
        <v>0.21130199999999999</v>
      </c>
      <c r="AD7">
        <f t="shared" si="1"/>
        <v>26.878698</v>
      </c>
      <c r="AE7">
        <f>'IDT-1'!D7</f>
        <v>0</v>
      </c>
      <c r="AF7" s="25"/>
      <c r="AG7">
        <f t="shared" si="2"/>
        <v>26.878698</v>
      </c>
      <c r="AI7" s="35">
        <f>PXIL!L7</f>
        <v>0</v>
      </c>
      <c r="AJ7" s="35">
        <f>PXIL!R7</f>
        <v>0</v>
      </c>
      <c r="AK7" s="35">
        <f>RTM_IEX!L7</f>
        <v>11.72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15.37</v>
      </c>
      <c r="AB8" s="76">
        <f>-STOA!R8</f>
        <v>0</v>
      </c>
      <c r="AC8">
        <f t="shared" si="0"/>
        <v>0.20607599999999998</v>
      </c>
      <c r="AD8">
        <f t="shared" si="1"/>
        <v>26.213924000000002</v>
      </c>
      <c r="AE8">
        <f>'IDT-1'!D8</f>
        <v>0</v>
      </c>
      <c r="AF8" s="25"/>
      <c r="AG8">
        <f t="shared" si="2"/>
        <v>26.213924000000002</v>
      </c>
      <c r="AI8" s="35">
        <f>PXIL!L8</f>
        <v>0</v>
      </c>
      <c r="AJ8" s="35">
        <f>PXIL!R8</f>
        <v>0</v>
      </c>
      <c r="AK8" s="35">
        <f>RTM_IEX!L8</f>
        <v>11.05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15.37</v>
      </c>
      <c r="AB9" s="76">
        <f>-STOA!R9</f>
        <v>0</v>
      </c>
      <c r="AC9">
        <f t="shared" si="0"/>
        <v>0.20233199999999998</v>
      </c>
      <c r="AD9">
        <f t="shared" si="1"/>
        <v>25.737667999999999</v>
      </c>
      <c r="AE9">
        <f>'IDT-1'!D9</f>
        <v>0</v>
      </c>
      <c r="AF9" s="25"/>
      <c r="AG9">
        <f t="shared" si="2"/>
        <v>25.737667999999999</v>
      </c>
      <c r="AI9" s="35">
        <f>PXIL!L9</f>
        <v>0</v>
      </c>
      <c r="AJ9" s="35">
        <f>PXIL!R9</f>
        <v>0</v>
      </c>
      <c r="AK9" s="35">
        <f>RTM_IEX!L9</f>
        <v>10.57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15.37</v>
      </c>
      <c r="AB10" s="76">
        <f>-STOA!R10</f>
        <v>0</v>
      </c>
      <c r="AC10">
        <f t="shared" si="0"/>
        <v>0.20006999999999997</v>
      </c>
      <c r="AD10">
        <f t="shared" si="1"/>
        <v>25.449929999999998</v>
      </c>
      <c r="AE10">
        <f>'IDT-1'!D10</f>
        <v>0</v>
      </c>
      <c r="AF10" s="25"/>
      <c r="AG10">
        <f t="shared" si="2"/>
        <v>25.449929999999998</v>
      </c>
      <c r="AI10" s="35">
        <f>PXIL!L10</f>
        <v>0</v>
      </c>
      <c r="AJ10" s="35">
        <f>PXIL!R10</f>
        <v>0</v>
      </c>
      <c r="AK10" s="35">
        <f>RTM_IEX!L10</f>
        <v>10.28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15.37</v>
      </c>
      <c r="AB11" s="76">
        <f>-STOA!R11</f>
        <v>0</v>
      </c>
      <c r="AC11">
        <f t="shared" si="0"/>
        <v>0.19928999999999997</v>
      </c>
      <c r="AD11">
        <f t="shared" si="1"/>
        <v>25.350709999999996</v>
      </c>
      <c r="AE11">
        <f>'IDT-1'!D11</f>
        <v>0</v>
      </c>
      <c r="AF11" s="25"/>
      <c r="AG11">
        <f t="shared" si="2"/>
        <v>25.350709999999996</v>
      </c>
      <c r="AI11" s="35">
        <f>PXIL!L11</f>
        <v>0</v>
      </c>
      <c r="AJ11" s="35">
        <f>PXIL!R11</f>
        <v>0</v>
      </c>
      <c r="AK11" s="35">
        <f>RTM_IEX!L11</f>
        <v>10.18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15.37</v>
      </c>
      <c r="AB12" s="76">
        <f>-STOA!R12</f>
        <v>0</v>
      </c>
      <c r="AC12">
        <f t="shared" si="0"/>
        <v>0.19858799999999999</v>
      </c>
      <c r="AD12">
        <f t="shared" si="1"/>
        <v>25.261412</v>
      </c>
      <c r="AE12">
        <f>'IDT-1'!D12</f>
        <v>0</v>
      </c>
      <c r="AF12" s="25"/>
      <c r="AG12">
        <f t="shared" si="2"/>
        <v>25.261412</v>
      </c>
      <c r="AI12" s="35">
        <f>PXIL!L12</f>
        <v>0</v>
      </c>
      <c r="AJ12" s="35">
        <f>PXIL!R12</f>
        <v>0</v>
      </c>
      <c r="AK12" s="35">
        <f>RTM_IEX!L12</f>
        <v>10.09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15.37</v>
      </c>
      <c r="AB13" s="76">
        <f>-STOA!R13</f>
        <v>0</v>
      </c>
      <c r="AC13">
        <f t="shared" si="0"/>
        <v>0.197106</v>
      </c>
      <c r="AD13">
        <f t="shared" si="1"/>
        <v>25.072893999999998</v>
      </c>
      <c r="AE13">
        <f>'IDT-1'!D13</f>
        <v>0</v>
      </c>
      <c r="AF13" s="25"/>
      <c r="AG13">
        <f t="shared" si="2"/>
        <v>25.072893999999998</v>
      </c>
      <c r="AI13" s="35">
        <f>PXIL!L13</f>
        <v>0</v>
      </c>
      <c r="AJ13" s="35">
        <f>PXIL!R13</f>
        <v>0</v>
      </c>
      <c r="AK13" s="35">
        <f>RTM_IEX!L13</f>
        <v>9.9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15.37</v>
      </c>
      <c r="AB14" s="76">
        <f>-STOA!R14</f>
        <v>0</v>
      </c>
      <c r="AC14">
        <f t="shared" si="0"/>
        <v>0.196326</v>
      </c>
      <c r="AD14">
        <f t="shared" si="1"/>
        <v>24.973674000000003</v>
      </c>
      <c r="AE14">
        <f>'IDT-1'!D14</f>
        <v>0</v>
      </c>
      <c r="AF14" s="25"/>
      <c r="AG14">
        <f t="shared" si="2"/>
        <v>24.973674000000003</v>
      </c>
      <c r="AI14" s="35">
        <f>PXIL!L14</f>
        <v>0</v>
      </c>
      <c r="AJ14" s="35">
        <f>PXIL!R14</f>
        <v>0</v>
      </c>
      <c r="AK14" s="35">
        <f>RTM_IEX!L14</f>
        <v>9.8000000000000007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15.37</v>
      </c>
      <c r="AB15" s="76">
        <f>-STOA!R15</f>
        <v>0</v>
      </c>
      <c r="AC15">
        <f t="shared" si="0"/>
        <v>0.196326</v>
      </c>
      <c r="AD15">
        <f t="shared" si="1"/>
        <v>24.973674000000003</v>
      </c>
      <c r="AE15">
        <f>'IDT-1'!D15</f>
        <v>0</v>
      </c>
      <c r="AF15" s="25"/>
      <c r="AG15">
        <f t="shared" si="2"/>
        <v>24.973674000000003</v>
      </c>
      <c r="AI15" s="35">
        <f>PXIL!L15</f>
        <v>0</v>
      </c>
      <c r="AJ15" s="35">
        <f>PXIL!R15</f>
        <v>0</v>
      </c>
      <c r="AK15" s="35">
        <f>RTM_IEX!L15</f>
        <v>9.8000000000000007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15.37</v>
      </c>
      <c r="AB16" s="76">
        <f>-STOA!R16</f>
        <v>0</v>
      </c>
      <c r="AC16">
        <f t="shared" si="0"/>
        <v>0.196326</v>
      </c>
      <c r="AD16">
        <f t="shared" si="1"/>
        <v>24.973674000000003</v>
      </c>
      <c r="AE16">
        <f>'IDT-1'!D16</f>
        <v>0</v>
      </c>
      <c r="AF16" s="25"/>
      <c r="AG16">
        <f t="shared" si="2"/>
        <v>24.973674000000003</v>
      </c>
      <c r="AI16" s="35">
        <f>PXIL!L16</f>
        <v>0</v>
      </c>
      <c r="AJ16" s="35">
        <f>PXIL!R16</f>
        <v>0</v>
      </c>
      <c r="AK16" s="35">
        <f>RTM_IEX!L16</f>
        <v>9.8000000000000007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15.37</v>
      </c>
      <c r="AB17" s="76">
        <f>-STOA!R17</f>
        <v>0</v>
      </c>
      <c r="AC17">
        <f t="shared" si="0"/>
        <v>0.196326</v>
      </c>
      <c r="AD17">
        <f t="shared" si="1"/>
        <v>24.973674000000003</v>
      </c>
      <c r="AE17">
        <f>'IDT-1'!D17</f>
        <v>0</v>
      </c>
      <c r="AF17" s="25"/>
      <c r="AG17">
        <f t="shared" si="2"/>
        <v>24.973674000000003</v>
      </c>
      <c r="AI17" s="35">
        <f>PXIL!L17</f>
        <v>0</v>
      </c>
      <c r="AJ17" s="35">
        <f>PXIL!R17</f>
        <v>0</v>
      </c>
      <c r="AK17" s="35">
        <f>RTM_IEX!L17</f>
        <v>9.8000000000000007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15.37</v>
      </c>
      <c r="AB18" s="76">
        <f>-STOA!R18</f>
        <v>0</v>
      </c>
      <c r="AC18">
        <f t="shared" si="0"/>
        <v>0.19928999999999997</v>
      </c>
      <c r="AD18">
        <f t="shared" si="1"/>
        <v>25.350709999999996</v>
      </c>
      <c r="AE18">
        <f>'IDT-1'!D18</f>
        <v>0</v>
      </c>
      <c r="AF18" s="25"/>
      <c r="AG18">
        <f t="shared" si="2"/>
        <v>25.350709999999996</v>
      </c>
      <c r="AI18" s="35">
        <f>PXIL!L18</f>
        <v>0</v>
      </c>
      <c r="AJ18" s="35">
        <f>PXIL!R18</f>
        <v>0</v>
      </c>
      <c r="AK18" s="35">
        <f>RTM_IEX!L18</f>
        <v>10.18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15.37</v>
      </c>
      <c r="AB19" s="76">
        <f>-STOA!R19</f>
        <v>0</v>
      </c>
      <c r="AC19">
        <f t="shared" si="0"/>
        <v>0.20233199999999998</v>
      </c>
      <c r="AD19">
        <f t="shared" si="1"/>
        <v>25.737667999999999</v>
      </c>
      <c r="AE19">
        <f>'IDT-1'!D19</f>
        <v>0</v>
      </c>
      <c r="AF19" s="25"/>
      <c r="AG19">
        <f t="shared" si="2"/>
        <v>25.737667999999999</v>
      </c>
      <c r="AI19" s="35">
        <f>PXIL!L19</f>
        <v>0</v>
      </c>
      <c r="AJ19" s="35">
        <f>PXIL!R19</f>
        <v>0</v>
      </c>
      <c r="AK19" s="35">
        <f>RTM_IEX!L19</f>
        <v>10.57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15.37</v>
      </c>
      <c r="AB20" s="76">
        <f>-STOA!R20</f>
        <v>0</v>
      </c>
      <c r="AC20">
        <f t="shared" si="0"/>
        <v>0.203814</v>
      </c>
      <c r="AD20">
        <f t="shared" si="1"/>
        <v>25.926185999999998</v>
      </c>
      <c r="AE20">
        <f>'IDT-1'!D20</f>
        <v>0</v>
      </c>
      <c r="AF20" s="25"/>
      <c r="AG20">
        <f t="shared" si="2"/>
        <v>25.926185999999998</v>
      </c>
      <c r="AI20" s="35">
        <f>PXIL!L20</f>
        <v>0</v>
      </c>
      <c r="AJ20" s="35">
        <f>PXIL!R20</f>
        <v>0</v>
      </c>
      <c r="AK20" s="35">
        <f>RTM_IEX!L20</f>
        <v>10.76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15.37</v>
      </c>
      <c r="AB21" s="76">
        <f>-STOA!R21</f>
        <v>0</v>
      </c>
      <c r="AC21">
        <f t="shared" si="0"/>
        <v>0.20833799999999997</v>
      </c>
      <c r="AD21">
        <f t="shared" si="1"/>
        <v>26.501662</v>
      </c>
      <c r="AE21">
        <f>'IDT-1'!D21</f>
        <v>0</v>
      </c>
      <c r="AF21" s="25"/>
      <c r="AG21">
        <f t="shared" si="2"/>
        <v>26.501662</v>
      </c>
      <c r="AI21" s="35">
        <f>PXIL!L21</f>
        <v>0</v>
      </c>
      <c r="AJ21" s="35">
        <f>PXIL!R21</f>
        <v>0</v>
      </c>
      <c r="AK21" s="35">
        <f>RTM_IEX!L21</f>
        <v>11.34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15.37</v>
      </c>
      <c r="AB22" s="76">
        <f>-STOA!R22</f>
        <v>0</v>
      </c>
      <c r="AC22">
        <f t="shared" si="0"/>
        <v>0.21356399999999998</v>
      </c>
      <c r="AD22">
        <f t="shared" si="1"/>
        <v>27.166435999999997</v>
      </c>
      <c r="AE22">
        <f>'IDT-1'!D22</f>
        <v>0</v>
      </c>
      <c r="AF22" s="25"/>
      <c r="AG22">
        <f t="shared" si="2"/>
        <v>27.166435999999997</v>
      </c>
      <c r="AI22" s="35">
        <f>PXIL!L22</f>
        <v>0</v>
      </c>
      <c r="AJ22" s="35">
        <f>PXIL!R22</f>
        <v>0</v>
      </c>
      <c r="AK22" s="35">
        <f>RTM_IEX!L22</f>
        <v>12.01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22.089999999999996</v>
      </c>
      <c r="AB23" s="76">
        <f>-STOA!R23</f>
        <v>0</v>
      </c>
      <c r="AC23">
        <f t="shared" si="0"/>
        <v>0.21949199999999996</v>
      </c>
      <c r="AD23">
        <f t="shared" si="1"/>
        <v>27.920507999999998</v>
      </c>
      <c r="AE23">
        <f>'IDT-1'!D23</f>
        <v>0</v>
      </c>
      <c r="AF23" s="25"/>
      <c r="AG23">
        <f t="shared" si="2"/>
        <v>27.920507999999998</v>
      </c>
      <c r="AI23" s="35">
        <f>PXIL!L23</f>
        <v>0</v>
      </c>
      <c r="AJ23" s="35">
        <f>PXIL!R23</f>
        <v>0</v>
      </c>
      <c r="AK23" s="35">
        <f>RTM_IEX!L23</f>
        <v>6.05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22.089999999999996</v>
      </c>
      <c r="AB24" s="76">
        <f>-STOA!R24</f>
        <v>0</v>
      </c>
      <c r="AC24">
        <f t="shared" si="0"/>
        <v>0.23524799999999996</v>
      </c>
      <c r="AD24">
        <f t="shared" si="1"/>
        <v>29.924751999999998</v>
      </c>
      <c r="AE24">
        <f>'IDT-1'!D24</f>
        <v>0</v>
      </c>
      <c r="AF24" s="25"/>
      <c r="AG24">
        <f t="shared" si="2"/>
        <v>29.924751999999998</v>
      </c>
      <c r="AI24" s="35">
        <f>PXIL!L24</f>
        <v>0</v>
      </c>
      <c r="AJ24" s="35">
        <f>PXIL!R24</f>
        <v>0</v>
      </c>
      <c r="AK24" s="35">
        <f>RTM_IEX!L24</f>
        <v>8.07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22.089999999999996</v>
      </c>
      <c r="AB25" s="76">
        <f>-STOA!R25</f>
        <v>0</v>
      </c>
      <c r="AC25">
        <f t="shared" si="0"/>
        <v>0.24647999999999995</v>
      </c>
      <c r="AD25">
        <f t="shared" si="1"/>
        <v>31.353519999999996</v>
      </c>
      <c r="AE25">
        <f>'IDT-1'!D25</f>
        <v>0</v>
      </c>
      <c r="AF25" s="25"/>
      <c r="AG25">
        <f t="shared" si="2"/>
        <v>31.353519999999996</v>
      </c>
      <c r="AI25" s="35">
        <f>PXIL!L25</f>
        <v>0</v>
      </c>
      <c r="AJ25" s="35">
        <f>PXIL!R25</f>
        <v>0</v>
      </c>
      <c r="AK25" s="35">
        <f>RTM_IEX!L25</f>
        <v>9.51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22.089999999999996</v>
      </c>
      <c r="AB26" s="76">
        <f>-STOA!R26</f>
        <v>0</v>
      </c>
      <c r="AC26">
        <f t="shared" si="0"/>
        <v>0.26223599999999991</v>
      </c>
      <c r="AD26">
        <f t="shared" si="1"/>
        <v>33.357763999999996</v>
      </c>
      <c r="AE26">
        <f>'IDT-1'!D26</f>
        <v>0</v>
      </c>
      <c r="AF26" s="25"/>
      <c r="AG26">
        <f t="shared" si="2"/>
        <v>33.357763999999996</v>
      </c>
      <c r="AI26" s="35">
        <f>PXIL!L26</f>
        <v>0</v>
      </c>
      <c r="AJ26" s="35">
        <f>PXIL!R26</f>
        <v>0</v>
      </c>
      <c r="AK26" s="35">
        <f>RTM_IEX!L26</f>
        <v>11.53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22.089999999999996</v>
      </c>
      <c r="AB27" s="76">
        <f>-STOA!R27</f>
        <v>0</v>
      </c>
      <c r="AC27">
        <f t="shared" si="0"/>
        <v>0.27869399999999994</v>
      </c>
      <c r="AD27">
        <f t="shared" si="1"/>
        <v>35.451305999999995</v>
      </c>
      <c r="AE27">
        <f>'IDT-1'!D27</f>
        <v>0</v>
      </c>
      <c r="AF27" s="25"/>
      <c r="AG27">
        <f t="shared" si="2"/>
        <v>35.451305999999995</v>
      </c>
      <c r="AI27" s="35">
        <f>PXIL!L27</f>
        <v>0</v>
      </c>
      <c r="AJ27" s="35">
        <f>PXIL!R27</f>
        <v>0</v>
      </c>
      <c r="AK27" s="35">
        <f>RTM_IEX!L27</f>
        <v>13.64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22.089999999999996</v>
      </c>
      <c r="AB28" s="76">
        <f>-STOA!R28</f>
        <v>0</v>
      </c>
      <c r="AC28">
        <f t="shared" si="0"/>
        <v>0.29522999999999994</v>
      </c>
      <c r="AD28">
        <f t="shared" si="1"/>
        <v>37.554769999999998</v>
      </c>
      <c r="AE28">
        <f>'IDT-1'!D28</f>
        <v>0</v>
      </c>
      <c r="AF28" s="25"/>
      <c r="AG28">
        <f t="shared" si="2"/>
        <v>37.554769999999998</v>
      </c>
      <c r="AI28" s="35">
        <f>PXIL!L28</f>
        <v>0</v>
      </c>
      <c r="AJ28" s="35">
        <f>PXIL!R28</f>
        <v>0</v>
      </c>
      <c r="AK28" s="35">
        <f>RTM_IEX!L28</f>
        <v>15.76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22.089999999999996</v>
      </c>
      <c r="AB29" s="76">
        <f>-STOA!R29</f>
        <v>0</v>
      </c>
      <c r="AC29">
        <f t="shared" si="0"/>
        <v>0.31621199999999994</v>
      </c>
      <c r="AD29">
        <f t="shared" si="1"/>
        <v>40.223787999999992</v>
      </c>
      <c r="AE29">
        <f>'IDT-1'!D29</f>
        <v>0</v>
      </c>
      <c r="AF29" s="25"/>
      <c r="AG29">
        <f t="shared" si="2"/>
        <v>40.223787999999992</v>
      </c>
      <c r="AI29" s="35">
        <f>PXIL!L29</f>
        <v>0</v>
      </c>
      <c r="AJ29" s="35">
        <f>PXIL!R29</f>
        <v>0</v>
      </c>
      <c r="AK29" s="35">
        <f>RTM_IEX!L29</f>
        <v>18.45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22.089999999999996</v>
      </c>
      <c r="AB30" s="76">
        <f>-STOA!R30</f>
        <v>0</v>
      </c>
      <c r="AC30">
        <f t="shared" si="0"/>
        <v>0.32744399999999996</v>
      </c>
      <c r="AD30">
        <f t="shared" si="1"/>
        <v>41.652555999999997</v>
      </c>
      <c r="AE30">
        <f>'IDT-1'!D30</f>
        <v>0</v>
      </c>
      <c r="AF30" s="25"/>
      <c r="AG30">
        <f t="shared" si="2"/>
        <v>41.652555999999997</v>
      </c>
      <c r="AI30" s="35">
        <f>PXIL!L30</f>
        <v>0</v>
      </c>
      <c r="AJ30" s="35">
        <f>PXIL!R30</f>
        <v>0</v>
      </c>
      <c r="AK30" s="35">
        <f>RTM_IEX!L30</f>
        <v>19.89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22.089999999999996</v>
      </c>
      <c r="AB31" s="76">
        <f>-STOA!R31</f>
        <v>0</v>
      </c>
      <c r="AC31">
        <f t="shared" si="0"/>
        <v>0.33493199999999995</v>
      </c>
      <c r="AD31">
        <f t="shared" si="1"/>
        <v>42.605067999999996</v>
      </c>
      <c r="AE31">
        <f>'IDT-1'!D31</f>
        <v>0</v>
      </c>
      <c r="AF31" s="25"/>
      <c r="AG31">
        <f t="shared" si="2"/>
        <v>42.605067999999996</v>
      </c>
      <c r="AI31" s="35">
        <f>PXIL!L31</f>
        <v>0</v>
      </c>
      <c r="AJ31" s="35">
        <f>PXIL!R31</f>
        <v>0</v>
      </c>
      <c r="AK31" s="35">
        <f>RTM_IEX!L31</f>
        <v>20.85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22.089999999999996</v>
      </c>
      <c r="AB32" s="76">
        <f>-STOA!R32</f>
        <v>0</v>
      </c>
      <c r="AC32">
        <f t="shared" si="0"/>
        <v>0.35068799999999994</v>
      </c>
      <c r="AD32">
        <f t="shared" si="1"/>
        <v>44.609311999999996</v>
      </c>
      <c r="AE32">
        <f>'IDT-1'!D32</f>
        <v>0</v>
      </c>
      <c r="AF32" s="25"/>
      <c r="AG32">
        <f t="shared" si="2"/>
        <v>44.609311999999996</v>
      </c>
      <c r="AI32" s="35">
        <f>PXIL!L32</f>
        <v>0</v>
      </c>
      <c r="AJ32" s="35">
        <f>PXIL!R32</f>
        <v>0</v>
      </c>
      <c r="AK32" s="35">
        <f>RTM_IEX!L32</f>
        <v>22.87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22.089999999999996</v>
      </c>
      <c r="AB33" s="76">
        <f>-STOA!R33</f>
        <v>0</v>
      </c>
      <c r="AC33">
        <f t="shared" si="0"/>
        <v>0.36714599999999997</v>
      </c>
      <c r="AD33">
        <f t="shared" si="1"/>
        <v>46.702853999999995</v>
      </c>
      <c r="AE33">
        <f>'IDT-1'!D33</f>
        <v>0</v>
      </c>
      <c r="AF33" s="25"/>
      <c r="AG33">
        <f t="shared" si="2"/>
        <v>46.702853999999995</v>
      </c>
      <c r="AI33" s="35">
        <f>PXIL!L33</f>
        <v>0</v>
      </c>
      <c r="AJ33" s="35">
        <f>PXIL!R33</f>
        <v>0</v>
      </c>
      <c r="AK33" s="35">
        <f>RTM_IEX!L33</f>
        <v>24.98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22.089999999999996</v>
      </c>
      <c r="AB34" s="76">
        <f>-STOA!R34</f>
        <v>0</v>
      </c>
      <c r="AC34">
        <f t="shared" si="0"/>
        <v>0.37237199999999993</v>
      </c>
      <c r="AD34">
        <f t="shared" si="1"/>
        <v>47.367627999999996</v>
      </c>
      <c r="AE34">
        <f>'IDT-1'!D34</f>
        <v>0</v>
      </c>
      <c r="AF34" s="25"/>
      <c r="AG34">
        <f t="shared" si="2"/>
        <v>47.367627999999996</v>
      </c>
      <c r="AI34" s="35">
        <f>PXIL!L34</f>
        <v>0</v>
      </c>
      <c r="AJ34" s="35">
        <f>PXIL!R34</f>
        <v>0</v>
      </c>
      <c r="AK34" s="35">
        <f>RTM_IEX!L34</f>
        <v>25.65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22.089999999999996</v>
      </c>
      <c r="AB35" s="76">
        <f>-STOA!R35</f>
        <v>0</v>
      </c>
      <c r="AC35">
        <f t="shared" si="0"/>
        <v>0.37993799999999994</v>
      </c>
      <c r="AD35">
        <f t="shared" si="1"/>
        <v>48.330061999999991</v>
      </c>
      <c r="AE35">
        <f>'IDT-1'!D35</f>
        <v>0</v>
      </c>
      <c r="AF35" s="25"/>
      <c r="AG35">
        <f t="shared" si="2"/>
        <v>48.330061999999991</v>
      </c>
      <c r="AI35" s="35">
        <f>PXIL!L35</f>
        <v>0</v>
      </c>
      <c r="AJ35" s="35">
        <f>PXIL!R35</f>
        <v>0</v>
      </c>
      <c r="AK35" s="35">
        <f>RTM_IEX!L35</f>
        <v>26.62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22.089999999999996</v>
      </c>
      <c r="AB36" s="76">
        <f>-STOA!R36</f>
        <v>0</v>
      </c>
      <c r="AC36">
        <f t="shared" si="0"/>
        <v>0.38742599999999994</v>
      </c>
      <c r="AD36">
        <f t="shared" si="1"/>
        <v>49.282573999999997</v>
      </c>
      <c r="AE36">
        <f>'IDT-1'!D36</f>
        <v>0</v>
      </c>
      <c r="AF36" s="25"/>
      <c r="AG36">
        <f t="shared" si="2"/>
        <v>49.282573999999997</v>
      </c>
      <c r="AI36" s="35">
        <f>PXIL!L36</f>
        <v>0</v>
      </c>
      <c r="AJ36" s="35">
        <f>PXIL!R36</f>
        <v>0</v>
      </c>
      <c r="AK36" s="35">
        <f>RTM_IEX!L36</f>
        <v>27.58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22.089999999999996</v>
      </c>
      <c r="AB37" s="76">
        <f>-STOA!R37</f>
        <v>0</v>
      </c>
      <c r="AC37">
        <f t="shared" si="0"/>
        <v>0.38812799999999992</v>
      </c>
      <c r="AD37">
        <f t="shared" si="1"/>
        <v>49.371871999999996</v>
      </c>
      <c r="AE37">
        <f>'IDT-1'!D37</f>
        <v>0</v>
      </c>
      <c r="AF37" s="25"/>
      <c r="AG37">
        <f t="shared" si="2"/>
        <v>49.371871999999996</v>
      </c>
      <c r="AI37" s="35">
        <f>PXIL!L37</f>
        <v>0</v>
      </c>
      <c r="AJ37" s="35">
        <f>PXIL!R37</f>
        <v>0</v>
      </c>
      <c r="AK37" s="35">
        <f>RTM_IEX!L37</f>
        <v>27.67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22.089999999999996</v>
      </c>
      <c r="AB38" s="76">
        <f>-STOA!R38</f>
        <v>0</v>
      </c>
      <c r="AC38">
        <f t="shared" si="0"/>
        <v>0.39116999999999991</v>
      </c>
      <c r="AD38">
        <f t="shared" si="1"/>
        <v>49.758829999999989</v>
      </c>
      <c r="AE38">
        <f>'IDT-1'!D38</f>
        <v>0</v>
      </c>
      <c r="AF38" s="25"/>
      <c r="AG38">
        <f t="shared" si="2"/>
        <v>49.758829999999989</v>
      </c>
      <c r="AI38" s="35">
        <f>PXIL!L38</f>
        <v>0</v>
      </c>
      <c r="AJ38" s="35">
        <f>PXIL!R38</f>
        <v>0</v>
      </c>
      <c r="AK38" s="35">
        <f>RTM_IEX!L38</f>
        <v>28.06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25.929999999999996</v>
      </c>
      <c r="AB39" s="76">
        <f>-STOA!R39</f>
        <v>0</v>
      </c>
      <c r="AC39">
        <f t="shared" si="0"/>
        <v>0.41059199999999996</v>
      </c>
      <c r="AD39">
        <f t="shared" si="1"/>
        <v>52.229407999999999</v>
      </c>
      <c r="AE39">
        <f>'IDT-1'!D39</f>
        <v>0</v>
      </c>
      <c r="AF39" s="25"/>
      <c r="AG39">
        <f t="shared" si="2"/>
        <v>52.229407999999999</v>
      </c>
      <c r="AI39" s="35">
        <f>PXIL!L39</f>
        <v>0</v>
      </c>
      <c r="AJ39" s="35">
        <f>PXIL!R39</f>
        <v>0</v>
      </c>
      <c r="AK39" s="35">
        <f>RTM_IEX!L39</f>
        <v>26.71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25.929999999999996</v>
      </c>
      <c r="AB40" s="76">
        <f>-STOA!R40</f>
        <v>0</v>
      </c>
      <c r="AC40">
        <f t="shared" si="0"/>
        <v>0.41885999999999995</v>
      </c>
      <c r="AD40">
        <f t="shared" si="1"/>
        <v>53.281139999999994</v>
      </c>
      <c r="AE40">
        <f>'IDT-1'!D40</f>
        <v>0</v>
      </c>
      <c r="AF40" s="25"/>
      <c r="AG40">
        <f t="shared" si="2"/>
        <v>53.281139999999994</v>
      </c>
      <c r="AI40" s="35">
        <f>PXIL!L40</f>
        <v>0</v>
      </c>
      <c r="AJ40" s="35">
        <f>PXIL!R40</f>
        <v>0</v>
      </c>
      <c r="AK40" s="35">
        <f>RTM_IEX!L40</f>
        <v>27.77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25.929999999999996</v>
      </c>
      <c r="AB41" s="76">
        <f>-STOA!R41</f>
        <v>0</v>
      </c>
      <c r="AC41">
        <f t="shared" si="0"/>
        <v>0.42408599999999996</v>
      </c>
      <c r="AD41">
        <f t="shared" si="1"/>
        <v>53.945913999999995</v>
      </c>
      <c r="AE41">
        <f>'IDT-1'!D41</f>
        <v>0</v>
      </c>
      <c r="AF41" s="25"/>
      <c r="AG41">
        <f t="shared" si="2"/>
        <v>53.945913999999995</v>
      </c>
      <c r="AI41" s="35">
        <f>PXIL!L41</f>
        <v>0</v>
      </c>
      <c r="AJ41" s="35">
        <f>PXIL!R41</f>
        <v>0</v>
      </c>
      <c r="AK41" s="35">
        <f>RTM_IEX!L41</f>
        <v>28.44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25.929999999999996</v>
      </c>
      <c r="AB42" s="76">
        <f>-STOA!R42</f>
        <v>0</v>
      </c>
      <c r="AC42">
        <f t="shared" si="0"/>
        <v>0.42112199999999994</v>
      </c>
      <c r="AD42">
        <f t="shared" si="1"/>
        <v>53.568877999999998</v>
      </c>
      <c r="AE42">
        <f>'IDT-1'!D42</f>
        <v>0</v>
      </c>
      <c r="AF42" s="25"/>
      <c r="AG42">
        <f t="shared" si="2"/>
        <v>53.568877999999998</v>
      </c>
      <c r="AI42" s="35">
        <f>PXIL!L42</f>
        <v>0</v>
      </c>
      <c r="AJ42" s="35">
        <f>PXIL!R42</f>
        <v>0</v>
      </c>
      <c r="AK42" s="35">
        <f>RTM_IEX!L42</f>
        <v>28.06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26.889999999999997</v>
      </c>
      <c r="AB43" s="76">
        <f>-STOA!R43</f>
        <v>0</v>
      </c>
      <c r="AC43">
        <f t="shared" si="0"/>
        <v>0.42634799999999995</v>
      </c>
      <c r="AD43">
        <f t="shared" si="1"/>
        <v>54.233651999999999</v>
      </c>
      <c r="AE43">
        <f>'IDT-1'!D43</f>
        <v>0</v>
      </c>
      <c r="AF43" s="25"/>
      <c r="AG43">
        <f t="shared" si="2"/>
        <v>54.233651999999999</v>
      </c>
      <c r="AI43" s="35">
        <f>PXIL!L43</f>
        <v>0</v>
      </c>
      <c r="AJ43" s="35">
        <f>PXIL!R43</f>
        <v>0</v>
      </c>
      <c r="AK43" s="35">
        <f>RTM_IEX!L43</f>
        <v>27.77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26.889999999999997</v>
      </c>
      <c r="AB44" s="76">
        <f>-STOA!R44</f>
        <v>0</v>
      </c>
      <c r="AC44">
        <f t="shared" si="0"/>
        <v>0.42931199999999992</v>
      </c>
      <c r="AD44">
        <f t="shared" si="1"/>
        <v>54.610687999999989</v>
      </c>
      <c r="AE44">
        <f>'IDT-1'!D44</f>
        <v>0</v>
      </c>
      <c r="AF44" s="25"/>
      <c r="AG44">
        <f t="shared" si="2"/>
        <v>54.610687999999989</v>
      </c>
      <c r="AI44" s="35">
        <f>PXIL!L44</f>
        <v>0</v>
      </c>
      <c r="AJ44" s="35">
        <f>PXIL!R44</f>
        <v>0</v>
      </c>
      <c r="AK44" s="35">
        <f>RTM_IEX!L44</f>
        <v>28.15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26.889999999999997</v>
      </c>
      <c r="AB45" s="76">
        <f>-STOA!R45</f>
        <v>0</v>
      </c>
      <c r="AC45">
        <f t="shared" si="0"/>
        <v>0.43383599999999994</v>
      </c>
      <c r="AD45">
        <f t="shared" si="1"/>
        <v>55.186163999999998</v>
      </c>
      <c r="AE45">
        <f>'IDT-1'!D45</f>
        <v>0</v>
      </c>
      <c r="AF45" s="25"/>
      <c r="AG45">
        <f t="shared" si="2"/>
        <v>55.186163999999998</v>
      </c>
      <c r="AI45" s="35">
        <f>PXIL!L45</f>
        <v>0</v>
      </c>
      <c r="AJ45" s="35">
        <f>PXIL!R45</f>
        <v>0</v>
      </c>
      <c r="AK45" s="35">
        <f>RTM_IEX!L45</f>
        <v>28.73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26.889999999999997</v>
      </c>
      <c r="AB46" s="76">
        <f>-STOA!R46</f>
        <v>0</v>
      </c>
      <c r="AC46">
        <f t="shared" si="0"/>
        <v>0.42782999999999993</v>
      </c>
      <c r="AD46">
        <f t="shared" si="1"/>
        <v>54.422169999999994</v>
      </c>
      <c r="AE46">
        <f>'IDT-1'!D46</f>
        <v>0</v>
      </c>
      <c r="AF46" s="25"/>
      <c r="AG46">
        <f t="shared" si="2"/>
        <v>54.422169999999994</v>
      </c>
      <c r="AI46" s="35">
        <f>PXIL!L46</f>
        <v>0</v>
      </c>
      <c r="AJ46" s="35">
        <f>PXIL!R46</f>
        <v>0</v>
      </c>
      <c r="AK46" s="35">
        <f>RTM_IEX!L46</f>
        <v>27.96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28.819999999999997</v>
      </c>
      <c r="AB47" s="76">
        <f>-STOA!R47</f>
        <v>0</v>
      </c>
      <c r="AC47">
        <f t="shared" si="0"/>
        <v>0.42486599999999997</v>
      </c>
      <c r="AD47">
        <f t="shared" si="1"/>
        <v>54.045133999999997</v>
      </c>
      <c r="AE47">
        <f>'IDT-1'!D47</f>
        <v>0</v>
      </c>
      <c r="AF47" s="25"/>
      <c r="AG47">
        <f t="shared" si="2"/>
        <v>54.045133999999997</v>
      </c>
      <c r="AI47" s="35">
        <f>PXIL!L47</f>
        <v>0</v>
      </c>
      <c r="AJ47" s="35">
        <f>PXIL!R47</f>
        <v>0</v>
      </c>
      <c r="AK47" s="35">
        <f>RTM_IEX!L47</f>
        <v>25.65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28.819999999999997</v>
      </c>
      <c r="AB48" s="76">
        <f>-STOA!R48</f>
        <v>0</v>
      </c>
      <c r="AC48">
        <f t="shared" si="0"/>
        <v>0.421122</v>
      </c>
      <c r="AD48">
        <f t="shared" si="1"/>
        <v>53.568877999999998</v>
      </c>
      <c r="AE48">
        <f>'IDT-1'!D48</f>
        <v>0</v>
      </c>
      <c r="AF48" s="25"/>
      <c r="AG48">
        <f t="shared" si="2"/>
        <v>53.568877999999998</v>
      </c>
      <c r="AI48" s="35">
        <f>PXIL!L48</f>
        <v>0</v>
      </c>
      <c r="AJ48" s="35">
        <f>PXIL!R48</f>
        <v>0</v>
      </c>
      <c r="AK48" s="35">
        <f>RTM_IEX!L48</f>
        <v>25.17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28.819999999999997</v>
      </c>
      <c r="AB49" s="76">
        <f>-STOA!R49</f>
        <v>0</v>
      </c>
      <c r="AC49">
        <f t="shared" si="0"/>
        <v>0.41589599999999993</v>
      </c>
      <c r="AD49">
        <f t="shared" si="1"/>
        <v>52.904103999999997</v>
      </c>
      <c r="AE49">
        <f>'IDT-1'!D49</f>
        <v>0</v>
      </c>
      <c r="AF49" s="25"/>
      <c r="AG49">
        <f t="shared" si="2"/>
        <v>52.904103999999997</v>
      </c>
      <c r="AI49" s="35">
        <f>PXIL!L49</f>
        <v>0</v>
      </c>
      <c r="AJ49" s="35">
        <f>PXIL!R49</f>
        <v>0</v>
      </c>
      <c r="AK49" s="35">
        <f>RTM_IEX!L49</f>
        <v>24.5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28.819999999999997</v>
      </c>
      <c r="AB50" s="76">
        <f>-STOA!R50</f>
        <v>0</v>
      </c>
      <c r="AC50">
        <f t="shared" si="0"/>
        <v>0.409188</v>
      </c>
      <c r="AD50">
        <f t="shared" si="1"/>
        <v>52.050811999999993</v>
      </c>
      <c r="AE50">
        <f>'IDT-1'!D50</f>
        <v>0</v>
      </c>
      <c r="AF50" s="25"/>
      <c r="AG50">
        <f t="shared" si="2"/>
        <v>52.050811999999993</v>
      </c>
      <c r="AI50" s="35">
        <f>PXIL!L50</f>
        <v>0</v>
      </c>
      <c r="AJ50" s="35">
        <f>PXIL!R50</f>
        <v>0</v>
      </c>
      <c r="AK50" s="35">
        <f>RTM_IEX!L50</f>
        <v>23.64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28.819999999999997</v>
      </c>
      <c r="AB51" s="76">
        <f>-STOA!R51</f>
        <v>0</v>
      </c>
      <c r="AC51">
        <f t="shared" si="0"/>
        <v>0.40466399999999991</v>
      </c>
      <c r="AD51">
        <f t="shared" si="1"/>
        <v>51.475335999999999</v>
      </c>
      <c r="AE51">
        <f>'IDT-1'!D51</f>
        <v>0</v>
      </c>
      <c r="AF51" s="25"/>
      <c r="AG51">
        <f t="shared" si="2"/>
        <v>51.475335999999999</v>
      </c>
      <c r="AI51" s="35">
        <f>PXIL!L51</f>
        <v>0</v>
      </c>
      <c r="AJ51" s="35">
        <f>PXIL!R51</f>
        <v>0</v>
      </c>
      <c r="AK51" s="35">
        <f>RTM_IEX!L51</f>
        <v>23.06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28.819999999999997</v>
      </c>
      <c r="AB52" s="76">
        <f>-STOA!R52</f>
        <v>0</v>
      </c>
      <c r="AC52">
        <f t="shared" si="0"/>
        <v>0.39717599999999997</v>
      </c>
      <c r="AD52">
        <f t="shared" si="1"/>
        <v>50.522824</v>
      </c>
      <c r="AE52">
        <f>'IDT-1'!D52</f>
        <v>0</v>
      </c>
      <c r="AF52" s="25"/>
      <c r="AG52">
        <f t="shared" si="2"/>
        <v>50.522824</v>
      </c>
      <c r="AI52" s="35">
        <f>PXIL!L52</f>
        <v>0</v>
      </c>
      <c r="AJ52" s="35">
        <f>PXIL!R52</f>
        <v>0</v>
      </c>
      <c r="AK52" s="35">
        <f>RTM_IEX!L52</f>
        <v>22.1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28.819999999999997</v>
      </c>
      <c r="AB53" s="76">
        <f>-STOA!R53</f>
        <v>0</v>
      </c>
      <c r="AC53">
        <f t="shared" si="0"/>
        <v>0.39717599999999997</v>
      </c>
      <c r="AD53">
        <f t="shared" si="1"/>
        <v>50.522824</v>
      </c>
      <c r="AE53">
        <f>'IDT-1'!D53</f>
        <v>0</v>
      </c>
      <c r="AF53" s="25"/>
      <c r="AG53">
        <f t="shared" si="2"/>
        <v>50.522824</v>
      </c>
      <c r="AI53" s="35">
        <f>PXIL!L53</f>
        <v>0</v>
      </c>
      <c r="AJ53" s="35">
        <f>PXIL!R53</f>
        <v>0</v>
      </c>
      <c r="AK53" s="35">
        <f>RTM_IEX!L53</f>
        <v>22.1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28.819999999999997</v>
      </c>
      <c r="AB54" s="76">
        <f>-STOA!R54</f>
        <v>0</v>
      </c>
      <c r="AC54">
        <f t="shared" si="0"/>
        <v>0.39717599999999997</v>
      </c>
      <c r="AD54">
        <f t="shared" si="1"/>
        <v>50.522824</v>
      </c>
      <c r="AE54">
        <f>'IDT-1'!D54</f>
        <v>0</v>
      </c>
      <c r="AF54" s="25"/>
      <c r="AG54">
        <f t="shared" si="2"/>
        <v>50.522824</v>
      </c>
      <c r="AI54" s="35">
        <f>PXIL!L54</f>
        <v>0</v>
      </c>
      <c r="AJ54" s="35">
        <f>PXIL!R54</f>
        <v>0</v>
      </c>
      <c r="AK54" s="35">
        <f>RTM_IEX!L54</f>
        <v>22.1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27.849999999999994</v>
      </c>
      <c r="AB55" s="76">
        <f>-STOA!R55</f>
        <v>0</v>
      </c>
      <c r="AC55">
        <f t="shared" si="0"/>
        <v>0.38586599999999993</v>
      </c>
      <c r="AD55">
        <f t="shared" si="1"/>
        <v>49.084133999999999</v>
      </c>
      <c r="AE55">
        <f>'IDT-1'!D55</f>
        <v>0</v>
      </c>
      <c r="AF55" s="25"/>
      <c r="AG55">
        <f t="shared" si="2"/>
        <v>49.084133999999999</v>
      </c>
      <c r="AI55" s="35">
        <f>PXIL!L55</f>
        <v>0</v>
      </c>
      <c r="AJ55" s="35">
        <f>PXIL!R55</f>
        <v>0</v>
      </c>
      <c r="AK55" s="35">
        <f>RTM_IEX!L55</f>
        <v>21.62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27.849999999999994</v>
      </c>
      <c r="AB56" s="76">
        <f>-STOA!R56</f>
        <v>0</v>
      </c>
      <c r="AC56">
        <f t="shared" si="0"/>
        <v>0.37088999999999994</v>
      </c>
      <c r="AD56">
        <f t="shared" si="1"/>
        <v>47.179109999999994</v>
      </c>
      <c r="AE56">
        <f>'IDT-1'!D56</f>
        <v>0</v>
      </c>
      <c r="AF56" s="25"/>
      <c r="AG56">
        <f t="shared" si="2"/>
        <v>47.179109999999994</v>
      </c>
      <c r="AI56" s="35">
        <f>PXIL!L56</f>
        <v>0</v>
      </c>
      <c r="AJ56" s="35">
        <f>PXIL!R56</f>
        <v>0</v>
      </c>
      <c r="AK56" s="35">
        <f>RTM_IEX!L56</f>
        <v>19.7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27.849999999999994</v>
      </c>
      <c r="AB57" s="76">
        <f>-STOA!R57</f>
        <v>0</v>
      </c>
      <c r="AC57">
        <f t="shared" si="0"/>
        <v>0.36714599999999997</v>
      </c>
      <c r="AD57">
        <f t="shared" si="1"/>
        <v>46.702853999999995</v>
      </c>
      <c r="AE57">
        <f>'IDT-1'!D57</f>
        <v>0</v>
      </c>
      <c r="AF57" s="25"/>
      <c r="AG57">
        <f t="shared" si="2"/>
        <v>46.702853999999995</v>
      </c>
      <c r="AI57" s="35">
        <f>PXIL!L57</f>
        <v>0</v>
      </c>
      <c r="AJ57" s="35">
        <f>PXIL!R57</f>
        <v>0</v>
      </c>
      <c r="AK57" s="35">
        <f>RTM_IEX!L57</f>
        <v>19.22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27.849999999999994</v>
      </c>
      <c r="AB58" s="76">
        <f>-STOA!R58</f>
        <v>0</v>
      </c>
      <c r="AC58">
        <f t="shared" si="0"/>
        <v>0.35583599999999993</v>
      </c>
      <c r="AD58">
        <f t="shared" si="1"/>
        <v>45.264163999999994</v>
      </c>
      <c r="AE58">
        <f>'IDT-1'!D58</f>
        <v>0</v>
      </c>
      <c r="AF58" s="25"/>
      <c r="AG58">
        <f t="shared" si="2"/>
        <v>45.264163999999994</v>
      </c>
      <c r="AI58" s="35">
        <f>PXIL!L58</f>
        <v>0</v>
      </c>
      <c r="AJ58" s="35">
        <f>PXIL!R58</f>
        <v>0</v>
      </c>
      <c r="AK58" s="35">
        <f>RTM_IEX!L58</f>
        <v>17.77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26.889999999999997</v>
      </c>
      <c r="AB59" s="76">
        <f>-STOA!R59</f>
        <v>0</v>
      </c>
      <c r="AC59">
        <f t="shared" si="0"/>
        <v>0.33711599999999997</v>
      </c>
      <c r="AD59">
        <f t="shared" si="1"/>
        <v>42.882883999999997</v>
      </c>
      <c r="AE59">
        <f>'IDT-1'!D59</f>
        <v>0</v>
      </c>
      <c r="AF59" s="25"/>
      <c r="AG59">
        <f t="shared" si="2"/>
        <v>42.882883999999997</v>
      </c>
      <c r="AI59" s="35">
        <f>PXIL!L59</f>
        <v>0</v>
      </c>
      <c r="AJ59" s="35">
        <f>PXIL!R59</f>
        <v>0</v>
      </c>
      <c r="AK59" s="35">
        <f>RTM_IEX!L59</f>
        <v>16.329999999999998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26.889999999999997</v>
      </c>
      <c r="AB60" s="76">
        <f>-STOA!R60</f>
        <v>0</v>
      </c>
      <c r="AC60">
        <f t="shared" si="0"/>
        <v>0.33711599999999997</v>
      </c>
      <c r="AD60">
        <f t="shared" si="1"/>
        <v>42.882883999999997</v>
      </c>
      <c r="AE60">
        <f>'IDT-1'!D60</f>
        <v>0</v>
      </c>
      <c r="AF60" s="25"/>
      <c r="AG60">
        <f t="shared" si="2"/>
        <v>42.882883999999997</v>
      </c>
      <c r="AI60" s="35">
        <f>PXIL!L60</f>
        <v>0</v>
      </c>
      <c r="AJ60" s="35">
        <f>PXIL!R60</f>
        <v>0</v>
      </c>
      <c r="AK60" s="35">
        <f>RTM_IEX!L60</f>
        <v>16.329999999999998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26.889999999999997</v>
      </c>
      <c r="AB61" s="76">
        <f>-STOA!R61</f>
        <v>0</v>
      </c>
      <c r="AC61">
        <f t="shared" si="0"/>
        <v>0.32213999999999998</v>
      </c>
      <c r="AD61">
        <f t="shared" si="1"/>
        <v>40.97786</v>
      </c>
      <c r="AE61">
        <f>'IDT-1'!D61</f>
        <v>0</v>
      </c>
      <c r="AF61" s="25"/>
      <c r="AG61">
        <f t="shared" si="2"/>
        <v>40.97786</v>
      </c>
      <c r="AI61" s="35">
        <f>PXIL!L61</f>
        <v>0</v>
      </c>
      <c r="AJ61" s="35">
        <f>PXIL!R61</f>
        <v>0</v>
      </c>
      <c r="AK61" s="35">
        <f>RTM_IEX!L61</f>
        <v>14.41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26.889999999999997</v>
      </c>
      <c r="AB62" s="76">
        <f>-STOA!R62</f>
        <v>0</v>
      </c>
      <c r="AC62">
        <f t="shared" si="0"/>
        <v>0.31465199999999993</v>
      </c>
      <c r="AD62">
        <f t="shared" si="1"/>
        <v>40.025347999999994</v>
      </c>
      <c r="AE62">
        <f>'IDT-1'!D62</f>
        <v>0</v>
      </c>
      <c r="AF62" s="25"/>
      <c r="AG62">
        <f t="shared" si="2"/>
        <v>40.025347999999994</v>
      </c>
      <c r="AI62" s="35">
        <f>PXIL!L62</f>
        <v>0</v>
      </c>
      <c r="AJ62" s="35">
        <f>PXIL!R62</f>
        <v>0</v>
      </c>
      <c r="AK62" s="35">
        <f>RTM_IEX!L62</f>
        <v>13.45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26.889999999999997</v>
      </c>
      <c r="AB63" s="76">
        <f>-STOA!R63</f>
        <v>0</v>
      </c>
      <c r="AC63">
        <f t="shared" si="0"/>
        <v>0.31465199999999993</v>
      </c>
      <c r="AD63">
        <f t="shared" si="1"/>
        <v>40.025347999999994</v>
      </c>
      <c r="AE63">
        <f>'IDT-1'!D63</f>
        <v>0</v>
      </c>
      <c r="AF63" s="25"/>
      <c r="AG63">
        <f t="shared" si="2"/>
        <v>40.025347999999994</v>
      </c>
      <c r="AI63" s="35">
        <f>PXIL!L63</f>
        <v>0</v>
      </c>
      <c r="AJ63" s="35">
        <f>PXIL!R63</f>
        <v>0</v>
      </c>
      <c r="AK63" s="35">
        <f>RTM_IEX!L63</f>
        <v>13.45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26.889999999999997</v>
      </c>
      <c r="AB64" s="76">
        <f>-STOA!R64</f>
        <v>0</v>
      </c>
      <c r="AC64">
        <f t="shared" si="0"/>
        <v>0.31465199999999993</v>
      </c>
      <c r="AD64">
        <f t="shared" si="1"/>
        <v>40.025347999999994</v>
      </c>
      <c r="AE64">
        <f>'IDT-1'!D64</f>
        <v>0</v>
      </c>
      <c r="AF64" s="25"/>
      <c r="AG64">
        <f t="shared" si="2"/>
        <v>40.025347999999994</v>
      </c>
      <c r="AI64" s="35">
        <f>PXIL!L64</f>
        <v>0</v>
      </c>
      <c r="AJ64" s="35">
        <f>PXIL!R64</f>
        <v>0</v>
      </c>
      <c r="AK64" s="35">
        <f>RTM_IEX!L64</f>
        <v>13.45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26.889999999999997</v>
      </c>
      <c r="AB65" s="76">
        <f>-STOA!R65</f>
        <v>0</v>
      </c>
      <c r="AC65">
        <f t="shared" si="0"/>
        <v>0.31465199999999993</v>
      </c>
      <c r="AD65">
        <f t="shared" si="1"/>
        <v>40.025347999999994</v>
      </c>
      <c r="AE65">
        <f>'IDT-1'!D65</f>
        <v>0</v>
      </c>
      <c r="AF65" s="25"/>
      <c r="AG65">
        <f t="shared" si="2"/>
        <v>40.025347999999994</v>
      </c>
      <c r="AI65" s="35">
        <f>PXIL!L65</f>
        <v>0</v>
      </c>
      <c r="AJ65" s="35">
        <f>PXIL!R65</f>
        <v>0</v>
      </c>
      <c r="AK65" s="35">
        <f>RTM_IEX!L65</f>
        <v>13.45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26.889999999999997</v>
      </c>
      <c r="AB66" s="76">
        <f>-STOA!R66</f>
        <v>0</v>
      </c>
      <c r="AC66">
        <f t="shared" si="0"/>
        <v>0.31465199999999993</v>
      </c>
      <c r="AD66">
        <f t="shared" si="1"/>
        <v>40.025347999999994</v>
      </c>
      <c r="AE66">
        <f>'IDT-1'!D66</f>
        <v>0</v>
      </c>
      <c r="AF66" s="25"/>
      <c r="AG66">
        <f t="shared" si="2"/>
        <v>40.025347999999994</v>
      </c>
      <c r="AI66" s="35">
        <f>PXIL!L66</f>
        <v>0</v>
      </c>
      <c r="AJ66" s="35">
        <f>PXIL!R66</f>
        <v>0</v>
      </c>
      <c r="AK66" s="35">
        <f>RTM_IEX!L66</f>
        <v>13.45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24.969999999999995</v>
      </c>
      <c r="AB67" s="76">
        <f>-STOA!R67</f>
        <v>0</v>
      </c>
      <c r="AC67">
        <f t="shared" si="0"/>
        <v>0.31465199999999993</v>
      </c>
      <c r="AD67">
        <f t="shared" si="1"/>
        <v>40.025347999999994</v>
      </c>
      <c r="AE67">
        <f>'IDT-1'!D67</f>
        <v>0</v>
      </c>
      <c r="AF67" s="25"/>
      <c r="AG67">
        <f t="shared" si="2"/>
        <v>40.025347999999994</v>
      </c>
      <c r="AI67" s="35">
        <f>PXIL!L67</f>
        <v>0</v>
      </c>
      <c r="AJ67" s="35">
        <f>PXIL!R67</f>
        <v>0</v>
      </c>
      <c r="AK67" s="35">
        <f>RTM_IEX!L67</f>
        <v>15.37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24.969999999999995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0.31465199999999993</v>
      </c>
      <c r="AD68">
        <f t="shared" ref="AD68:AD98" si="4">SUM(B68:AB68,AI68:AV68)-AC68</f>
        <v>40.025347999999994</v>
      </c>
      <c r="AE68">
        <f>'IDT-1'!D68</f>
        <v>0</v>
      </c>
      <c r="AF68" s="25"/>
      <c r="AG68">
        <f t="shared" ref="AG68:AG98" si="5">SUM(AD68:AF68)</f>
        <v>40.025347999999994</v>
      </c>
      <c r="AI68" s="35">
        <f>PXIL!L68</f>
        <v>0</v>
      </c>
      <c r="AJ68" s="35">
        <f>PXIL!R68</f>
        <v>0</v>
      </c>
      <c r="AK68" s="35">
        <f>RTM_IEX!L68</f>
        <v>15.37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24.969999999999995</v>
      </c>
      <c r="AB69" s="76">
        <f>-STOA!R69</f>
        <v>0</v>
      </c>
      <c r="AC69">
        <f t="shared" si="3"/>
        <v>0.32588399999999995</v>
      </c>
      <c r="AD69">
        <f t="shared" si="4"/>
        <v>41.454115999999992</v>
      </c>
      <c r="AE69">
        <f>'IDT-1'!D69</f>
        <v>0</v>
      </c>
      <c r="AF69" s="25"/>
      <c r="AG69">
        <f t="shared" si="5"/>
        <v>41.454115999999992</v>
      </c>
      <c r="AI69" s="35">
        <f>PXIL!L69</f>
        <v>0</v>
      </c>
      <c r="AJ69" s="35">
        <f>PXIL!R69</f>
        <v>0</v>
      </c>
      <c r="AK69" s="35">
        <f>RTM_IEX!L69</f>
        <v>16.809999999999999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24.969999999999995</v>
      </c>
      <c r="AB70" s="76">
        <f>-STOA!R70</f>
        <v>0</v>
      </c>
      <c r="AC70">
        <f t="shared" si="3"/>
        <v>0.33337199999999995</v>
      </c>
      <c r="AD70">
        <f t="shared" si="4"/>
        <v>42.406627999999998</v>
      </c>
      <c r="AE70">
        <f>'IDT-1'!D70</f>
        <v>0</v>
      </c>
      <c r="AF70" s="25"/>
      <c r="AG70">
        <f t="shared" si="5"/>
        <v>42.406627999999998</v>
      </c>
      <c r="AI70" s="35">
        <f>PXIL!L70</f>
        <v>0</v>
      </c>
      <c r="AJ70" s="35">
        <f>PXIL!R70</f>
        <v>0</v>
      </c>
      <c r="AK70" s="35">
        <f>RTM_IEX!L70</f>
        <v>17.77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23.049999999999997</v>
      </c>
      <c r="AB71" s="76">
        <f>-STOA!R71</f>
        <v>0</v>
      </c>
      <c r="AC71">
        <f t="shared" si="3"/>
        <v>0.33344999999999997</v>
      </c>
      <c r="AD71">
        <f t="shared" si="4"/>
        <v>42.416550000000001</v>
      </c>
      <c r="AE71">
        <f>'IDT-1'!D71</f>
        <v>0</v>
      </c>
      <c r="AF71" s="25"/>
      <c r="AG71">
        <f t="shared" si="5"/>
        <v>42.416550000000001</v>
      </c>
      <c r="AI71" s="35">
        <f>PXIL!L71</f>
        <v>0</v>
      </c>
      <c r="AJ71" s="35">
        <f>PXIL!R71</f>
        <v>0</v>
      </c>
      <c r="AK71" s="35">
        <f>RTM_IEX!L71</f>
        <v>19.7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23.049999999999997</v>
      </c>
      <c r="AB72" s="76">
        <f>-STOA!R72</f>
        <v>0</v>
      </c>
      <c r="AC72">
        <f t="shared" si="3"/>
        <v>0.34093799999999996</v>
      </c>
      <c r="AD72">
        <f t="shared" si="4"/>
        <v>43.369061999999992</v>
      </c>
      <c r="AE72">
        <f>'IDT-1'!D72</f>
        <v>0</v>
      </c>
      <c r="AF72" s="25"/>
      <c r="AG72">
        <f t="shared" si="5"/>
        <v>43.369061999999992</v>
      </c>
      <c r="AI72" s="35">
        <f>PXIL!L72</f>
        <v>0</v>
      </c>
      <c r="AJ72" s="35">
        <f>PXIL!R72</f>
        <v>0</v>
      </c>
      <c r="AK72" s="35">
        <f>RTM_IEX!L72</f>
        <v>20.66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23.049999999999997</v>
      </c>
      <c r="AB73" s="76">
        <f>-STOA!R73</f>
        <v>0</v>
      </c>
      <c r="AC73">
        <f t="shared" si="3"/>
        <v>0.34842600000000001</v>
      </c>
      <c r="AD73">
        <f t="shared" si="4"/>
        <v>44.321573999999998</v>
      </c>
      <c r="AE73">
        <f>'IDT-1'!D73</f>
        <v>0</v>
      </c>
      <c r="AF73" s="25"/>
      <c r="AG73">
        <f t="shared" si="5"/>
        <v>44.321573999999998</v>
      </c>
      <c r="AI73" s="35">
        <f>PXIL!L73</f>
        <v>0</v>
      </c>
      <c r="AJ73" s="35">
        <f>PXIL!R73</f>
        <v>0</v>
      </c>
      <c r="AK73" s="35">
        <f>RTM_IEX!L73</f>
        <v>21.62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23.049999999999997</v>
      </c>
      <c r="AB74" s="76">
        <f>-STOA!R74</f>
        <v>0</v>
      </c>
      <c r="AC74">
        <f t="shared" si="3"/>
        <v>0.29741399999999996</v>
      </c>
      <c r="AD74">
        <f t="shared" si="4"/>
        <v>37.832585999999992</v>
      </c>
      <c r="AE74">
        <f>'IDT-1'!D74</f>
        <v>0</v>
      </c>
      <c r="AF74" s="25"/>
      <c r="AG74">
        <f t="shared" si="5"/>
        <v>37.832585999999992</v>
      </c>
      <c r="AI74" s="35">
        <f>PXIL!L74</f>
        <v>0</v>
      </c>
      <c r="AJ74" s="35">
        <f>PXIL!R74</f>
        <v>0</v>
      </c>
      <c r="AK74" s="35">
        <f>RTM_IEX!L74</f>
        <v>15.08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22.089999999999996</v>
      </c>
      <c r="AB75" s="76">
        <f>-STOA!R75</f>
        <v>0</v>
      </c>
      <c r="AC75">
        <f t="shared" si="3"/>
        <v>0.24530999999999994</v>
      </c>
      <c r="AD75">
        <f t="shared" si="4"/>
        <v>31.204689999999996</v>
      </c>
      <c r="AE75">
        <f>'IDT-1'!D75</f>
        <v>0</v>
      </c>
      <c r="AF75" s="25"/>
      <c r="AG75">
        <f t="shared" si="5"/>
        <v>31.204689999999996</v>
      </c>
      <c r="AI75" s="35">
        <f>PXIL!L75</f>
        <v>0</v>
      </c>
      <c r="AJ75" s="35">
        <f>PXIL!R75</f>
        <v>0</v>
      </c>
      <c r="AK75" s="35">
        <f>RTM_IEX!L75</f>
        <v>9.36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22.089999999999996</v>
      </c>
      <c r="AB76" s="76">
        <f>-STOA!R76</f>
        <v>0</v>
      </c>
      <c r="AC76">
        <f t="shared" si="3"/>
        <v>0.23173799999999994</v>
      </c>
      <c r="AD76">
        <f t="shared" si="4"/>
        <v>29.478261999999997</v>
      </c>
      <c r="AE76">
        <f>'IDT-1'!D76</f>
        <v>0</v>
      </c>
      <c r="AF76" s="25"/>
      <c r="AG76">
        <f t="shared" si="5"/>
        <v>29.478261999999997</v>
      </c>
      <c r="AI76" s="35">
        <f>PXIL!L76</f>
        <v>0</v>
      </c>
      <c r="AJ76" s="35">
        <f>PXIL!R76</f>
        <v>0</v>
      </c>
      <c r="AK76" s="35">
        <f>RTM_IEX!L76</f>
        <v>7.62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22.089999999999996</v>
      </c>
      <c r="AB77" s="76">
        <f>-STOA!R77</f>
        <v>0</v>
      </c>
      <c r="AC77">
        <f t="shared" si="3"/>
        <v>0.22588799999999995</v>
      </c>
      <c r="AD77">
        <f t="shared" si="4"/>
        <v>28.734111999999996</v>
      </c>
      <c r="AE77">
        <f>'IDT-1'!D77</f>
        <v>0</v>
      </c>
      <c r="AF77" s="25"/>
      <c r="AG77">
        <f t="shared" si="5"/>
        <v>28.734111999999996</v>
      </c>
      <c r="AI77" s="35">
        <f>PXIL!L77</f>
        <v>0</v>
      </c>
      <c r="AJ77" s="35">
        <f>PXIL!R77</f>
        <v>0</v>
      </c>
      <c r="AK77" s="35">
        <f>RTM_IEX!L77</f>
        <v>6.87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22.089999999999996</v>
      </c>
      <c r="AB78" s="76">
        <f>-STOA!R78</f>
        <v>0</v>
      </c>
      <c r="AC78">
        <f t="shared" si="3"/>
        <v>0.22237799999999996</v>
      </c>
      <c r="AD78">
        <f t="shared" si="4"/>
        <v>28.287621999999999</v>
      </c>
      <c r="AE78">
        <f>'IDT-1'!D78</f>
        <v>0</v>
      </c>
      <c r="AF78" s="25"/>
      <c r="AG78">
        <f t="shared" si="5"/>
        <v>28.287621999999999</v>
      </c>
      <c r="AI78" s="35">
        <f>PXIL!L78</f>
        <v>0</v>
      </c>
      <c r="AJ78" s="35">
        <f>PXIL!R78</f>
        <v>0</v>
      </c>
      <c r="AK78" s="35">
        <f>RTM_IEX!L78</f>
        <v>6.42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22.089999999999996</v>
      </c>
      <c r="AB79" s="76">
        <f>-STOA!R79</f>
        <v>0</v>
      </c>
      <c r="AC79">
        <f t="shared" si="3"/>
        <v>0.27799199999999996</v>
      </c>
      <c r="AD79">
        <f t="shared" si="4"/>
        <v>35.362008000000003</v>
      </c>
      <c r="AE79">
        <f>'IDT-1'!D79</f>
        <v>0</v>
      </c>
      <c r="AF79" s="25"/>
      <c r="AG79">
        <f t="shared" si="5"/>
        <v>35.362008000000003</v>
      </c>
      <c r="AI79" s="35">
        <f>PXIL!L79</f>
        <v>0</v>
      </c>
      <c r="AJ79" s="35">
        <f>PXIL!R79</f>
        <v>0</v>
      </c>
      <c r="AK79" s="35">
        <f>RTM_IEX!L79</f>
        <v>13.55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22.089999999999996</v>
      </c>
      <c r="AB80" s="76">
        <f>-STOA!R80</f>
        <v>0</v>
      </c>
      <c r="AC80">
        <f t="shared" si="3"/>
        <v>0.33773999999999993</v>
      </c>
      <c r="AD80">
        <f t="shared" si="4"/>
        <v>42.962260000000001</v>
      </c>
      <c r="AE80">
        <f>'IDT-1'!D80</f>
        <v>0</v>
      </c>
      <c r="AF80" s="25"/>
      <c r="AG80">
        <f t="shared" si="5"/>
        <v>42.962260000000001</v>
      </c>
      <c r="AI80" s="35">
        <f>PXIL!L80</f>
        <v>0</v>
      </c>
      <c r="AJ80" s="35">
        <f>PXIL!R80</f>
        <v>0</v>
      </c>
      <c r="AK80" s="35">
        <f>RTM_IEX!L80</f>
        <v>21.21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22.089999999999996</v>
      </c>
      <c r="AB81" s="76">
        <f>-STOA!R81</f>
        <v>0</v>
      </c>
      <c r="AC81">
        <f t="shared" si="3"/>
        <v>0.35965799999999992</v>
      </c>
      <c r="AD81">
        <f t="shared" si="4"/>
        <v>45.750341999999996</v>
      </c>
      <c r="AE81">
        <f>'IDT-1'!D81</f>
        <v>0</v>
      </c>
      <c r="AF81" s="25"/>
      <c r="AG81">
        <f t="shared" si="5"/>
        <v>45.750341999999996</v>
      </c>
      <c r="AI81" s="35">
        <f>PXIL!L81</f>
        <v>0</v>
      </c>
      <c r="AJ81" s="35">
        <f>PXIL!R81</f>
        <v>0</v>
      </c>
      <c r="AK81" s="35">
        <f>RTM_IEX!L81</f>
        <v>24.02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22.089999999999996</v>
      </c>
      <c r="AB82" s="76">
        <f>-STOA!R82</f>
        <v>0</v>
      </c>
      <c r="AC82">
        <f t="shared" si="3"/>
        <v>0.35965799999999992</v>
      </c>
      <c r="AD82">
        <f t="shared" si="4"/>
        <v>45.750341999999996</v>
      </c>
      <c r="AE82">
        <f>'IDT-1'!D82</f>
        <v>0</v>
      </c>
      <c r="AF82" s="25"/>
      <c r="AG82">
        <f t="shared" si="5"/>
        <v>45.750341999999996</v>
      </c>
      <c r="AI82" s="35">
        <f>PXIL!L82</f>
        <v>0</v>
      </c>
      <c r="AJ82" s="35">
        <f>PXIL!R82</f>
        <v>0</v>
      </c>
      <c r="AK82" s="35">
        <f>RTM_IEX!L82</f>
        <v>24.02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22.089999999999996</v>
      </c>
      <c r="AB83" s="76">
        <f>-STOA!R83</f>
        <v>0</v>
      </c>
      <c r="AC83">
        <f t="shared" si="3"/>
        <v>0.35965799999999992</v>
      </c>
      <c r="AD83">
        <f t="shared" si="4"/>
        <v>45.750341999999996</v>
      </c>
      <c r="AE83">
        <f>'IDT-1'!D83</f>
        <v>0</v>
      </c>
      <c r="AF83" s="25"/>
      <c r="AG83">
        <f t="shared" si="5"/>
        <v>45.750341999999996</v>
      </c>
      <c r="AI83" s="35">
        <f>PXIL!L83</f>
        <v>0</v>
      </c>
      <c r="AJ83" s="35">
        <f>PXIL!R83</f>
        <v>0</v>
      </c>
      <c r="AK83" s="35">
        <f>RTM_IEX!L83</f>
        <v>24.02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22.089999999999996</v>
      </c>
      <c r="AB84" s="76">
        <f>-STOA!R84</f>
        <v>0</v>
      </c>
      <c r="AC84">
        <f t="shared" si="3"/>
        <v>0.35965799999999992</v>
      </c>
      <c r="AD84">
        <f t="shared" si="4"/>
        <v>45.750341999999996</v>
      </c>
      <c r="AE84">
        <f>'IDT-1'!D84</f>
        <v>0</v>
      </c>
      <c r="AF84" s="25"/>
      <c r="AG84">
        <f t="shared" si="5"/>
        <v>45.750341999999996</v>
      </c>
      <c r="AI84" s="35">
        <f>PXIL!L84</f>
        <v>0</v>
      </c>
      <c r="AJ84" s="35">
        <f>PXIL!R84</f>
        <v>0</v>
      </c>
      <c r="AK84" s="35">
        <f>RTM_IEX!L84</f>
        <v>24.02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22.089999999999996</v>
      </c>
      <c r="AB85" s="76">
        <f>-STOA!R85</f>
        <v>0</v>
      </c>
      <c r="AC85">
        <f t="shared" si="3"/>
        <v>0.35965799999999992</v>
      </c>
      <c r="AD85">
        <f t="shared" si="4"/>
        <v>45.750341999999996</v>
      </c>
      <c r="AE85">
        <f>'IDT-1'!D85</f>
        <v>0</v>
      </c>
      <c r="AF85" s="25"/>
      <c r="AG85">
        <f t="shared" si="5"/>
        <v>45.750341999999996</v>
      </c>
      <c r="AI85" s="35">
        <f>PXIL!L85</f>
        <v>0</v>
      </c>
      <c r="AJ85" s="35">
        <f>PXIL!R85</f>
        <v>0</v>
      </c>
      <c r="AK85" s="35">
        <f>RTM_IEX!L85</f>
        <v>24.02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22.089999999999996</v>
      </c>
      <c r="AB86" s="76">
        <f>-STOA!R86</f>
        <v>0</v>
      </c>
      <c r="AC86">
        <f t="shared" si="3"/>
        <v>0.34990799999999994</v>
      </c>
      <c r="AD86">
        <f t="shared" si="4"/>
        <v>44.510092</v>
      </c>
      <c r="AE86">
        <f>'IDT-1'!D86</f>
        <v>0</v>
      </c>
      <c r="AF86" s="25"/>
      <c r="AG86">
        <f t="shared" si="5"/>
        <v>44.510092</v>
      </c>
      <c r="AI86" s="35">
        <f>PXIL!L86</f>
        <v>0</v>
      </c>
      <c r="AJ86" s="35">
        <f>PXIL!R86</f>
        <v>0</v>
      </c>
      <c r="AK86" s="35">
        <f>RTM_IEX!L86</f>
        <v>22.77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22.089999999999996</v>
      </c>
      <c r="AB87" s="76">
        <f>-STOA!R87</f>
        <v>0</v>
      </c>
      <c r="AC87">
        <f t="shared" si="3"/>
        <v>0.34468199999999993</v>
      </c>
      <c r="AD87">
        <f t="shared" si="4"/>
        <v>43.845317999999999</v>
      </c>
      <c r="AE87">
        <f>'IDT-1'!D87</f>
        <v>0</v>
      </c>
      <c r="AF87" s="25"/>
      <c r="AG87">
        <f t="shared" si="5"/>
        <v>43.845317999999999</v>
      </c>
      <c r="AI87" s="35">
        <f>PXIL!L87</f>
        <v>0</v>
      </c>
      <c r="AJ87" s="35">
        <f>PXIL!R87</f>
        <v>0</v>
      </c>
      <c r="AK87" s="35">
        <f>RTM_IEX!L87</f>
        <v>22.1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22.089999999999996</v>
      </c>
      <c r="AB88" s="76">
        <f>-STOA!R88</f>
        <v>0</v>
      </c>
      <c r="AC88">
        <f t="shared" si="3"/>
        <v>0.34468199999999993</v>
      </c>
      <c r="AD88">
        <f t="shared" si="4"/>
        <v>43.845317999999999</v>
      </c>
      <c r="AE88">
        <f>'IDT-1'!D88</f>
        <v>0</v>
      </c>
      <c r="AF88" s="25"/>
      <c r="AG88">
        <f t="shared" si="5"/>
        <v>43.845317999999999</v>
      </c>
      <c r="AI88" s="35">
        <f>PXIL!L88</f>
        <v>0</v>
      </c>
      <c r="AJ88" s="35">
        <f>PXIL!R88</f>
        <v>0</v>
      </c>
      <c r="AK88" s="35">
        <f>RTM_IEX!L88</f>
        <v>22.1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22.089999999999996</v>
      </c>
      <c r="AB89" s="76">
        <f>-STOA!R89</f>
        <v>0</v>
      </c>
      <c r="AC89">
        <f t="shared" si="3"/>
        <v>0.33344999999999991</v>
      </c>
      <c r="AD89">
        <f t="shared" si="4"/>
        <v>42.416550000000001</v>
      </c>
      <c r="AE89">
        <f>'IDT-1'!D89</f>
        <v>0</v>
      </c>
      <c r="AF89" s="25"/>
      <c r="AG89">
        <f t="shared" si="5"/>
        <v>42.416550000000001</v>
      </c>
      <c r="AI89" s="35">
        <f>PXIL!L89</f>
        <v>0</v>
      </c>
      <c r="AJ89" s="35">
        <f>PXIL!R89</f>
        <v>0</v>
      </c>
      <c r="AK89" s="35">
        <f>RTM_IEX!L89</f>
        <v>20.66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22.089999999999996</v>
      </c>
      <c r="AB90" s="76">
        <f>-STOA!R90</f>
        <v>0</v>
      </c>
      <c r="AC90">
        <f t="shared" si="3"/>
        <v>0.31847399999999992</v>
      </c>
      <c r="AD90">
        <f t="shared" si="4"/>
        <v>40.511525999999996</v>
      </c>
      <c r="AE90">
        <f>'IDT-1'!D90</f>
        <v>0</v>
      </c>
      <c r="AF90" s="25"/>
      <c r="AG90">
        <f t="shared" si="5"/>
        <v>40.511525999999996</v>
      </c>
      <c r="AI90" s="35">
        <f>PXIL!L90</f>
        <v>0</v>
      </c>
      <c r="AJ90" s="35">
        <f>PXIL!R90</f>
        <v>0</v>
      </c>
      <c r="AK90" s="35">
        <f>RTM_IEX!L90</f>
        <v>18.739999999999998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22.089999999999996</v>
      </c>
      <c r="AB91" s="76">
        <f>-STOA!R91</f>
        <v>0</v>
      </c>
      <c r="AC91">
        <f t="shared" si="3"/>
        <v>0.31316999999999995</v>
      </c>
      <c r="AD91">
        <f t="shared" si="4"/>
        <v>39.836829999999992</v>
      </c>
      <c r="AE91">
        <f>'IDT-1'!D91</f>
        <v>0</v>
      </c>
      <c r="AF91" s="25"/>
      <c r="AG91">
        <f t="shared" si="5"/>
        <v>39.836829999999992</v>
      </c>
      <c r="AI91" s="35">
        <f>PXIL!L91</f>
        <v>0</v>
      </c>
      <c r="AJ91" s="35">
        <f>PXIL!R91</f>
        <v>0</v>
      </c>
      <c r="AK91" s="35">
        <f>RTM_IEX!L91</f>
        <v>18.059999999999999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22.089999999999996</v>
      </c>
      <c r="AB92" s="76">
        <f>-STOA!R92</f>
        <v>0</v>
      </c>
      <c r="AC92">
        <f t="shared" si="3"/>
        <v>0.29967599999999994</v>
      </c>
      <c r="AD92">
        <f t="shared" si="4"/>
        <v>38.120323999999997</v>
      </c>
      <c r="AE92">
        <f>'IDT-1'!D92</f>
        <v>0</v>
      </c>
      <c r="AF92" s="25"/>
      <c r="AG92">
        <f t="shared" si="5"/>
        <v>38.120323999999997</v>
      </c>
      <c r="AI92" s="35">
        <f>PXIL!L92</f>
        <v>0</v>
      </c>
      <c r="AJ92" s="35">
        <f>PXIL!R92</f>
        <v>0</v>
      </c>
      <c r="AK92" s="35">
        <f>RTM_IEX!L92</f>
        <v>16.329999999999998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22.089999999999996</v>
      </c>
      <c r="AB93" s="76">
        <f>-STOA!R93</f>
        <v>0</v>
      </c>
      <c r="AC93">
        <f t="shared" si="3"/>
        <v>0.28469999999999995</v>
      </c>
      <c r="AD93">
        <f t="shared" si="4"/>
        <v>36.215299999999999</v>
      </c>
      <c r="AE93">
        <f>'IDT-1'!D93</f>
        <v>0</v>
      </c>
      <c r="AF93" s="25"/>
      <c r="AG93">
        <f t="shared" si="5"/>
        <v>36.215299999999999</v>
      </c>
      <c r="AI93" s="35">
        <f>PXIL!L93</f>
        <v>0</v>
      </c>
      <c r="AJ93" s="35">
        <f>PXIL!R93</f>
        <v>0</v>
      </c>
      <c r="AK93" s="35">
        <f>RTM_IEX!L93</f>
        <v>14.41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22.089999999999996</v>
      </c>
      <c r="AB94" s="76">
        <f>-STOA!R94</f>
        <v>0</v>
      </c>
      <c r="AC94">
        <f t="shared" si="3"/>
        <v>0.28173599999999993</v>
      </c>
      <c r="AD94">
        <f t="shared" si="4"/>
        <v>35.838263999999995</v>
      </c>
      <c r="AE94">
        <f>'IDT-1'!D94</f>
        <v>0</v>
      </c>
      <c r="AF94" s="25"/>
      <c r="AG94">
        <f t="shared" si="5"/>
        <v>35.838263999999995</v>
      </c>
      <c r="AI94" s="35">
        <f>PXIL!L94</f>
        <v>0</v>
      </c>
      <c r="AJ94" s="35">
        <f>PXIL!R94</f>
        <v>0</v>
      </c>
      <c r="AK94" s="35">
        <f>RTM_IEX!L94</f>
        <v>14.03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22.089999999999996</v>
      </c>
      <c r="AB95" s="76">
        <f>-STOA!R95</f>
        <v>0</v>
      </c>
      <c r="AC95">
        <f t="shared" si="3"/>
        <v>0.27198599999999995</v>
      </c>
      <c r="AD95">
        <f t="shared" si="4"/>
        <v>34.598013999999999</v>
      </c>
      <c r="AE95">
        <f>'IDT-1'!D95</f>
        <v>0</v>
      </c>
      <c r="AF95" s="25"/>
      <c r="AG95">
        <f t="shared" si="5"/>
        <v>34.598013999999999</v>
      </c>
      <c r="AI95" s="35">
        <f>PXIL!L95</f>
        <v>0</v>
      </c>
      <c r="AJ95" s="35">
        <f>PXIL!R95</f>
        <v>0</v>
      </c>
      <c r="AK95" s="35">
        <f>RTM_IEX!L95</f>
        <v>12.78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22.089999999999996</v>
      </c>
      <c r="AB96" s="76">
        <f>-STOA!R96</f>
        <v>0</v>
      </c>
      <c r="AC96">
        <f t="shared" si="3"/>
        <v>0.25700999999999996</v>
      </c>
      <c r="AD96">
        <f t="shared" si="4"/>
        <v>32.692989999999995</v>
      </c>
      <c r="AE96">
        <f>'IDT-1'!D96</f>
        <v>0</v>
      </c>
      <c r="AF96" s="25"/>
      <c r="AG96">
        <f t="shared" si="5"/>
        <v>32.692989999999995</v>
      </c>
      <c r="AI96" s="35">
        <f>PXIL!L96</f>
        <v>0</v>
      </c>
      <c r="AJ96" s="35">
        <f>PXIL!R96</f>
        <v>0</v>
      </c>
      <c r="AK96" s="35">
        <f>RTM_IEX!L96</f>
        <v>10.86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22.089999999999996</v>
      </c>
      <c r="AB97" s="76">
        <f>-STOA!R97</f>
        <v>0</v>
      </c>
      <c r="AC97">
        <f t="shared" si="3"/>
        <v>0.25474799999999997</v>
      </c>
      <c r="AD97">
        <f t="shared" si="4"/>
        <v>32.405251999999997</v>
      </c>
      <c r="AE97">
        <f>'IDT-1'!D97</f>
        <v>0</v>
      </c>
      <c r="AF97" s="25"/>
      <c r="AG97">
        <f t="shared" si="5"/>
        <v>32.405251999999997</v>
      </c>
      <c r="AI97" s="35">
        <f>PXIL!L97</f>
        <v>0</v>
      </c>
      <c r="AJ97" s="35">
        <f>PXIL!R97</f>
        <v>0</v>
      </c>
      <c r="AK97" s="35">
        <f>RTM_IEX!L97</f>
        <v>10.57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22.089999999999996</v>
      </c>
      <c r="AB98" s="76">
        <f>-STOA!R98</f>
        <v>0</v>
      </c>
      <c r="AC98">
        <f t="shared" si="3"/>
        <v>0.24725999999999995</v>
      </c>
      <c r="AD98">
        <f t="shared" si="4"/>
        <v>31.452739999999995</v>
      </c>
      <c r="AE98">
        <f>'IDT-1'!D98</f>
        <v>0</v>
      </c>
      <c r="AF98" s="25"/>
      <c r="AG98">
        <f t="shared" si="5"/>
        <v>31.452739999999995</v>
      </c>
      <c r="AI98" s="35">
        <f>PXIL!L98</f>
        <v>0</v>
      </c>
      <c r="AJ98" s="35">
        <f>PXIL!R98</f>
        <v>0</v>
      </c>
      <c r="AK98" s="35">
        <f>RTM_IEX!L98</f>
        <v>9.61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0.53785999999999978</v>
      </c>
      <c r="AB99" s="76">
        <f t="shared" si="6"/>
        <v>0</v>
      </c>
      <c r="AC99">
        <f t="shared" si="6"/>
        <v>7.4519249999999964E-3</v>
      </c>
      <c r="AD99">
        <f t="shared" si="6"/>
        <v>0.94792307500000006</v>
      </c>
      <c r="AE99">
        <f t="shared" ref="AE99:AT99" si="7">SUM(AE3:AE98)/4000</f>
        <v>0</v>
      </c>
      <c r="AG99">
        <f t="shared" si="7"/>
        <v>0.94792307500000006</v>
      </c>
      <c r="AI99">
        <f t="shared" si="7"/>
        <v>0</v>
      </c>
      <c r="AJ99">
        <f t="shared" si="7"/>
        <v>0</v>
      </c>
      <c r="AK99">
        <f t="shared" si="7"/>
        <v>0.41751499999999975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45659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0.14991599999999999</v>
      </c>
      <c r="AD3">
        <f>SUM(B3:AB3,AI3:AV3)-AC3</f>
        <v>19.070083999999998</v>
      </c>
      <c r="AE3">
        <v>0</v>
      </c>
      <c r="AF3" s="25"/>
      <c r="AG3">
        <f>SUM(AD3:AF3)</f>
        <v>19.070083999999998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0.14991599999999999</v>
      </c>
      <c r="AD4">
        <f t="shared" ref="AD4:AD67" si="1">SUM(B4:AB4,AI4:AV4)-AC4</f>
        <v>19.070083999999998</v>
      </c>
      <c r="AE4">
        <v>0</v>
      </c>
      <c r="AF4" s="25"/>
      <c r="AG4">
        <f t="shared" ref="AG4:AG67" si="2">SUM(AD4:AF4)</f>
        <v>19.070083999999998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17.239999999999998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0.13447199999999998</v>
      </c>
      <c r="AD5">
        <f t="shared" si="1"/>
        <v>17.105528</v>
      </c>
      <c r="AE5">
        <v>0</v>
      </c>
      <c r="AF5" s="25"/>
      <c r="AG5">
        <f t="shared" si="2"/>
        <v>17.105528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16.739999999999998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0.13057199999999999</v>
      </c>
      <c r="AD6">
        <f t="shared" si="1"/>
        <v>16.609427999999998</v>
      </c>
      <c r="AE6">
        <v>0</v>
      </c>
      <c r="AF6" s="25"/>
      <c r="AG6">
        <f t="shared" si="2"/>
        <v>16.609427999999998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17.09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0.133302</v>
      </c>
      <c r="AD7">
        <f t="shared" si="1"/>
        <v>16.956697999999999</v>
      </c>
      <c r="AE7">
        <v>0</v>
      </c>
      <c r="AF7" s="25"/>
      <c r="AG7">
        <f t="shared" si="2"/>
        <v>16.956697999999999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18.36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0.143208</v>
      </c>
      <c r="AD8">
        <f t="shared" si="1"/>
        <v>18.216791999999998</v>
      </c>
      <c r="AE8">
        <v>0</v>
      </c>
      <c r="AF8" s="25"/>
      <c r="AG8">
        <f t="shared" si="2"/>
        <v>18.216791999999998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17.93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0.13985399999999998</v>
      </c>
      <c r="AD9">
        <f t="shared" si="1"/>
        <v>17.790146</v>
      </c>
      <c r="AE9">
        <v>0</v>
      </c>
      <c r="AF9" s="25"/>
      <c r="AG9">
        <f t="shared" si="2"/>
        <v>17.790146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17.34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0.13525199999999998</v>
      </c>
      <c r="AD10">
        <f t="shared" si="1"/>
        <v>17.204747999999999</v>
      </c>
      <c r="AE10">
        <v>0</v>
      </c>
      <c r="AF10" s="25"/>
      <c r="AG10">
        <f t="shared" si="2"/>
        <v>17.204747999999999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17.989999999999998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0.14032199999999997</v>
      </c>
      <c r="AD11">
        <f t="shared" si="1"/>
        <v>17.849677999999997</v>
      </c>
      <c r="AE11">
        <v>0</v>
      </c>
      <c r="AF11" s="25"/>
      <c r="AG11">
        <f t="shared" si="2"/>
        <v>17.849677999999997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16.78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0.130884</v>
      </c>
      <c r="AD12">
        <f t="shared" si="1"/>
        <v>16.649115999999999</v>
      </c>
      <c r="AE12">
        <v>0</v>
      </c>
      <c r="AF12" s="25"/>
      <c r="AG12">
        <f t="shared" si="2"/>
        <v>16.649115999999999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18.420000000000002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0.143676</v>
      </c>
      <c r="AD13">
        <f t="shared" si="1"/>
        <v>18.276324000000002</v>
      </c>
      <c r="AE13">
        <v>0</v>
      </c>
      <c r="AF13" s="25"/>
      <c r="AG13">
        <f t="shared" si="2"/>
        <v>18.276324000000002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0.136188</v>
      </c>
      <c r="AD14">
        <f t="shared" si="1"/>
        <v>17.323812</v>
      </c>
      <c r="AE14">
        <v>0</v>
      </c>
      <c r="AF14" s="25"/>
      <c r="AG14">
        <f t="shared" si="2"/>
        <v>17.323812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17.18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0.13400399999999998</v>
      </c>
      <c r="AD15">
        <f t="shared" si="1"/>
        <v>17.045995999999999</v>
      </c>
      <c r="AE15">
        <v>0</v>
      </c>
      <c r="AF15" s="25"/>
      <c r="AG15">
        <f t="shared" si="2"/>
        <v>17.045995999999999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18.14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0.14149200000000001</v>
      </c>
      <c r="AD16">
        <f t="shared" si="1"/>
        <v>17.998508000000001</v>
      </c>
      <c r="AE16">
        <v>0</v>
      </c>
      <c r="AF16" s="25"/>
      <c r="AG16">
        <f t="shared" si="2"/>
        <v>17.998508000000001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16.32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0.12729599999999999</v>
      </c>
      <c r="AD17">
        <f t="shared" si="1"/>
        <v>16.192703999999999</v>
      </c>
      <c r="AE17">
        <v>0</v>
      </c>
      <c r="AF17" s="25"/>
      <c r="AG17">
        <f t="shared" si="2"/>
        <v>16.192703999999999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18.329999999999998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1.63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0.15568799999999997</v>
      </c>
      <c r="AD18">
        <f t="shared" si="1"/>
        <v>19.804311999999996</v>
      </c>
      <c r="AE18">
        <v>0</v>
      </c>
      <c r="AF18" s="25"/>
      <c r="AG18">
        <f t="shared" si="2"/>
        <v>19.804311999999996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2.5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0.1638</v>
      </c>
      <c r="AD19">
        <f t="shared" si="1"/>
        <v>20.836200000000002</v>
      </c>
      <c r="AE19">
        <v>0</v>
      </c>
      <c r="AF19" s="25"/>
      <c r="AG19">
        <f t="shared" si="2"/>
        <v>20.836200000000002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5.67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0.19414200000000001</v>
      </c>
      <c r="AD20">
        <f t="shared" si="1"/>
        <v>24.695858000000001</v>
      </c>
      <c r="AE20">
        <v>0</v>
      </c>
      <c r="AF20" s="25"/>
      <c r="AG20">
        <f t="shared" si="2"/>
        <v>24.695858000000001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7.21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0.20615399999999998</v>
      </c>
      <c r="AD21">
        <f t="shared" si="1"/>
        <v>26.223845999999998</v>
      </c>
      <c r="AE21">
        <v>0</v>
      </c>
      <c r="AF21" s="25"/>
      <c r="AG21">
        <f t="shared" si="2"/>
        <v>26.223845999999998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7.69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0.209898</v>
      </c>
      <c r="AD22">
        <f t="shared" si="1"/>
        <v>26.700102000000001</v>
      </c>
      <c r="AE22">
        <v>0</v>
      </c>
      <c r="AF22" s="25"/>
      <c r="AG22">
        <f t="shared" si="2"/>
        <v>26.700102000000001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0.20685599999999998</v>
      </c>
      <c r="AD23">
        <f t="shared" si="1"/>
        <v>26.313144000000001</v>
      </c>
      <c r="AE23">
        <v>0</v>
      </c>
      <c r="AF23" s="25"/>
      <c r="AG23">
        <f t="shared" si="2"/>
        <v>26.313144000000001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6.05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0.19710599999999998</v>
      </c>
      <c r="AD24">
        <f t="shared" si="1"/>
        <v>25.072893999999998</v>
      </c>
      <c r="AE24">
        <v>0</v>
      </c>
      <c r="AF24" s="25"/>
      <c r="AG24">
        <f t="shared" si="2"/>
        <v>25.072893999999998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0.14991599999999999</v>
      </c>
      <c r="AD25">
        <f t="shared" si="1"/>
        <v>19.070083999999998</v>
      </c>
      <c r="AE25">
        <v>0</v>
      </c>
      <c r="AF25" s="25"/>
      <c r="AG25">
        <f t="shared" si="2"/>
        <v>19.070083999999998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0.18735599999999999</v>
      </c>
      <c r="AD26">
        <f t="shared" si="1"/>
        <v>23.832643999999998</v>
      </c>
      <c r="AE26">
        <v>0</v>
      </c>
      <c r="AF26" s="25"/>
      <c r="AG26">
        <f t="shared" si="2"/>
        <v>23.832643999999998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4.13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0.18212999999999999</v>
      </c>
      <c r="AD27">
        <f t="shared" si="1"/>
        <v>23.167869999999997</v>
      </c>
      <c r="AE27">
        <v>0</v>
      </c>
      <c r="AF27" s="25"/>
      <c r="AG27">
        <f t="shared" si="2"/>
        <v>23.167869999999997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7.78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0.21059999999999998</v>
      </c>
      <c r="AD28">
        <f t="shared" si="1"/>
        <v>26.789400000000001</v>
      </c>
      <c r="AE28">
        <v>0</v>
      </c>
      <c r="AF28" s="25"/>
      <c r="AG28">
        <f t="shared" si="2"/>
        <v>26.789400000000001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5.19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0.19039799999999998</v>
      </c>
      <c r="AD29">
        <f t="shared" si="1"/>
        <v>24.219602000000002</v>
      </c>
      <c r="AE29">
        <v>0</v>
      </c>
      <c r="AF29" s="25"/>
      <c r="AG29">
        <f t="shared" si="2"/>
        <v>24.219602000000002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5.86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0.19562399999999996</v>
      </c>
      <c r="AD30">
        <f t="shared" si="1"/>
        <v>24.884376</v>
      </c>
      <c r="AE30">
        <v>0</v>
      </c>
      <c r="AF30" s="25"/>
      <c r="AG30">
        <f t="shared" si="2"/>
        <v>24.884376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5.28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0.19109999999999999</v>
      </c>
      <c r="AD31">
        <f t="shared" si="1"/>
        <v>24.308900000000001</v>
      </c>
      <c r="AE31">
        <v>0</v>
      </c>
      <c r="AF31" s="25"/>
      <c r="AG31">
        <f t="shared" si="2"/>
        <v>24.308900000000001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0.48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0.15365999999999999</v>
      </c>
      <c r="AD32">
        <f t="shared" si="1"/>
        <v>19.546340000000001</v>
      </c>
      <c r="AE32">
        <v>0</v>
      </c>
      <c r="AF32" s="25"/>
      <c r="AG32">
        <f t="shared" si="2"/>
        <v>19.546340000000001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0.14991599999999999</v>
      </c>
      <c r="AD33">
        <f t="shared" si="1"/>
        <v>19.070083999999998</v>
      </c>
      <c r="AE33">
        <v>0</v>
      </c>
      <c r="AF33" s="25"/>
      <c r="AG33">
        <f t="shared" si="2"/>
        <v>19.070083999999998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2.98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0.17315999999999998</v>
      </c>
      <c r="AD34">
        <f t="shared" si="1"/>
        <v>22.02684</v>
      </c>
      <c r="AE34">
        <v>0</v>
      </c>
      <c r="AF34" s="25"/>
      <c r="AG34">
        <f t="shared" si="2"/>
        <v>22.02684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18.809999999999999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5.57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0.19016399999999997</v>
      </c>
      <c r="AD35">
        <f t="shared" si="1"/>
        <v>24.189836</v>
      </c>
      <c r="AE35">
        <v>0</v>
      </c>
      <c r="AF35" s="25"/>
      <c r="AG35">
        <f t="shared" si="2"/>
        <v>24.189836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0.18735599999999999</v>
      </c>
      <c r="AD36">
        <f t="shared" si="1"/>
        <v>23.832643999999998</v>
      </c>
      <c r="AE36">
        <v>0</v>
      </c>
      <c r="AF36" s="25"/>
      <c r="AG36">
        <f t="shared" si="2"/>
        <v>23.832643999999998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4.32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0.183612</v>
      </c>
      <c r="AD37">
        <f t="shared" si="1"/>
        <v>23.356387999999999</v>
      </c>
      <c r="AE37">
        <v>0</v>
      </c>
      <c r="AF37" s="25"/>
      <c r="AG37">
        <f t="shared" si="2"/>
        <v>23.356387999999999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5.48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0.19266</v>
      </c>
      <c r="AD38">
        <f t="shared" si="1"/>
        <v>24.507339999999999</v>
      </c>
      <c r="AE38">
        <v>0</v>
      </c>
      <c r="AF38" s="25"/>
      <c r="AG38">
        <f t="shared" si="2"/>
        <v>24.507339999999999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1.25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0.15966599999999997</v>
      </c>
      <c r="AD39">
        <f t="shared" si="1"/>
        <v>20.310333999999997</v>
      </c>
      <c r="AE39">
        <v>0</v>
      </c>
      <c r="AF39" s="25"/>
      <c r="AG39">
        <f t="shared" si="2"/>
        <v>20.310333999999997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3.65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0.17838599999999996</v>
      </c>
      <c r="AD40">
        <f t="shared" si="1"/>
        <v>22.691613999999998</v>
      </c>
      <c r="AE40">
        <v>0</v>
      </c>
      <c r="AF40" s="25"/>
      <c r="AG40">
        <f t="shared" si="2"/>
        <v>22.691613999999998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2.11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0.16637399999999997</v>
      </c>
      <c r="AD41">
        <f t="shared" si="1"/>
        <v>21.163625999999997</v>
      </c>
      <c r="AE41">
        <v>0</v>
      </c>
      <c r="AF41" s="25"/>
      <c r="AG41">
        <f t="shared" si="2"/>
        <v>21.163625999999997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0.77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0.15592199999999998</v>
      </c>
      <c r="AD42">
        <f t="shared" si="1"/>
        <v>19.834077999999998</v>
      </c>
      <c r="AE42">
        <v>0</v>
      </c>
      <c r="AF42" s="25"/>
      <c r="AG42">
        <f t="shared" si="2"/>
        <v>19.834077999999998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0.86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0.15662399999999999</v>
      </c>
      <c r="AD43">
        <f t="shared" si="1"/>
        <v>19.923375999999998</v>
      </c>
      <c r="AE43">
        <v>0</v>
      </c>
      <c r="AF43" s="25"/>
      <c r="AG43">
        <f t="shared" si="2"/>
        <v>19.923375999999998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0.14991599999999999</v>
      </c>
      <c r="AD44">
        <f t="shared" si="1"/>
        <v>19.070083999999998</v>
      </c>
      <c r="AE44">
        <v>0</v>
      </c>
      <c r="AF44" s="25"/>
      <c r="AG44">
        <f t="shared" si="2"/>
        <v>19.070083999999998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0.14991599999999999</v>
      </c>
      <c r="AD45">
        <f t="shared" si="1"/>
        <v>19.070083999999998</v>
      </c>
      <c r="AE45">
        <v>0</v>
      </c>
      <c r="AF45" s="25"/>
      <c r="AG45">
        <f t="shared" si="2"/>
        <v>19.070083999999998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15.81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0.123318</v>
      </c>
      <c r="AD46">
        <f t="shared" si="1"/>
        <v>15.686682000000001</v>
      </c>
      <c r="AE46">
        <v>0</v>
      </c>
      <c r="AF46" s="25"/>
      <c r="AG46">
        <f t="shared" si="2"/>
        <v>15.686682000000001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16.079999999999998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0.12542399999999998</v>
      </c>
      <c r="AD47">
        <f t="shared" si="1"/>
        <v>15.954575999999998</v>
      </c>
      <c r="AE47">
        <v>0</v>
      </c>
      <c r="AF47" s="25"/>
      <c r="AG47">
        <f t="shared" si="2"/>
        <v>15.954575999999998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16.39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0.12784200000000001</v>
      </c>
      <c r="AD48">
        <f t="shared" si="1"/>
        <v>16.262157999999999</v>
      </c>
      <c r="AE48">
        <v>0</v>
      </c>
      <c r="AF48" s="25"/>
      <c r="AG48">
        <f t="shared" si="2"/>
        <v>16.262157999999999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15.96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2.11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0.14094599999999999</v>
      </c>
      <c r="AD49">
        <f t="shared" si="1"/>
        <v>17.929054000000001</v>
      </c>
      <c r="AE49">
        <v>0</v>
      </c>
      <c r="AF49" s="25"/>
      <c r="AG49">
        <f t="shared" si="2"/>
        <v>17.929054000000001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18.190000000000001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0.17635800000000001</v>
      </c>
      <c r="AD50">
        <f t="shared" si="1"/>
        <v>22.433641999999999</v>
      </c>
      <c r="AE50">
        <v>0</v>
      </c>
      <c r="AF50" s="25"/>
      <c r="AG50">
        <f t="shared" si="2"/>
        <v>22.433641999999999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4.42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0.16567199999999999</v>
      </c>
      <c r="AD51">
        <f t="shared" si="1"/>
        <v>21.074327999999998</v>
      </c>
      <c r="AE51">
        <v>0</v>
      </c>
      <c r="AF51" s="25"/>
      <c r="AG51">
        <f t="shared" si="2"/>
        <v>21.074327999999998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2.02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0.167934</v>
      </c>
      <c r="AD52">
        <f t="shared" si="1"/>
        <v>21.362065999999999</v>
      </c>
      <c r="AE52">
        <v>0</v>
      </c>
      <c r="AF52" s="25"/>
      <c r="AG52">
        <f t="shared" si="2"/>
        <v>21.362065999999999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2.31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0.18212999999999999</v>
      </c>
      <c r="AD53">
        <f t="shared" si="1"/>
        <v>23.167869999999997</v>
      </c>
      <c r="AE53">
        <v>0</v>
      </c>
      <c r="AF53" s="25"/>
      <c r="AG53">
        <f t="shared" si="2"/>
        <v>23.167869999999997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4.13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0.16863599999999998</v>
      </c>
      <c r="AD54">
        <f t="shared" si="1"/>
        <v>21.451363999999998</v>
      </c>
      <c r="AE54">
        <v>0</v>
      </c>
      <c r="AF54" s="25"/>
      <c r="AG54">
        <f t="shared" si="2"/>
        <v>21.451363999999998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0.179868</v>
      </c>
      <c r="AD55">
        <f t="shared" si="1"/>
        <v>22.880132</v>
      </c>
      <c r="AE55">
        <v>0</v>
      </c>
      <c r="AF55" s="25"/>
      <c r="AG55">
        <f t="shared" si="2"/>
        <v>22.880132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3.84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0.15662399999999999</v>
      </c>
      <c r="AD56">
        <f t="shared" si="1"/>
        <v>19.923375999999998</v>
      </c>
      <c r="AE56">
        <v>0</v>
      </c>
      <c r="AF56" s="25"/>
      <c r="AG56">
        <f t="shared" si="2"/>
        <v>19.923375999999998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0.86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0.14991599999999999</v>
      </c>
      <c r="AD57">
        <f t="shared" si="1"/>
        <v>19.070083999999998</v>
      </c>
      <c r="AE57">
        <v>0</v>
      </c>
      <c r="AF57" s="25"/>
      <c r="AG57">
        <f t="shared" si="2"/>
        <v>19.070083999999998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0.17315999999999998</v>
      </c>
      <c r="AD58">
        <f t="shared" si="1"/>
        <v>22.02684</v>
      </c>
      <c r="AE58">
        <v>0</v>
      </c>
      <c r="AF58" s="25"/>
      <c r="AG58">
        <f t="shared" si="2"/>
        <v>22.02684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19.07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0.159276</v>
      </c>
      <c r="AD59">
        <f t="shared" si="1"/>
        <v>20.260724000000003</v>
      </c>
      <c r="AE59">
        <v>0</v>
      </c>
      <c r="AF59" s="25"/>
      <c r="AG59">
        <f t="shared" si="2"/>
        <v>20.260724000000003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1.35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0.17089799999999999</v>
      </c>
      <c r="AD60">
        <f t="shared" si="1"/>
        <v>21.739101999999999</v>
      </c>
      <c r="AE60">
        <v>0</v>
      </c>
      <c r="AF60" s="25"/>
      <c r="AG60">
        <f t="shared" si="2"/>
        <v>21.739101999999999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2.69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0.171678</v>
      </c>
      <c r="AD61">
        <f t="shared" si="1"/>
        <v>21.838321999999998</v>
      </c>
      <c r="AE61">
        <v>0</v>
      </c>
      <c r="AF61" s="25"/>
      <c r="AG61">
        <f t="shared" si="2"/>
        <v>21.838321999999998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2.79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0.16114799999999999</v>
      </c>
      <c r="AD62">
        <f t="shared" si="1"/>
        <v>20.498851999999999</v>
      </c>
      <c r="AE62">
        <v>0</v>
      </c>
      <c r="AF62" s="25"/>
      <c r="AG62">
        <f t="shared" si="2"/>
        <v>20.498851999999999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1.44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0.18961799999999998</v>
      </c>
      <c r="AD63">
        <f t="shared" si="1"/>
        <v>24.120381999999999</v>
      </c>
      <c r="AE63">
        <v>0</v>
      </c>
      <c r="AF63" s="25"/>
      <c r="AG63">
        <f t="shared" si="2"/>
        <v>24.120381999999999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5.09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0.179868</v>
      </c>
      <c r="AD64">
        <f t="shared" si="1"/>
        <v>22.880132</v>
      </c>
      <c r="AE64">
        <v>0</v>
      </c>
      <c r="AF64" s="25"/>
      <c r="AG64">
        <f t="shared" si="2"/>
        <v>22.880132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3.84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0.15662399999999999</v>
      </c>
      <c r="AD65">
        <f t="shared" si="1"/>
        <v>19.923375999999998</v>
      </c>
      <c r="AE65">
        <v>0</v>
      </c>
      <c r="AF65" s="25"/>
      <c r="AG65">
        <f t="shared" si="2"/>
        <v>19.923375999999998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0.86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0.16489199999999998</v>
      </c>
      <c r="AD66">
        <f t="shared" si="1"/>
        <v>20.975108000000002</v>
      </c>
      <c r="AE66">
        <v>0</v>
      </c>
      <c r="AF66" s="25"/>
      <c r="AG66">
        <f t="shared" si="2"/>
        <v>20.975108000000002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1.92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1.44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0.16114799999999999</v>
      </c>
      <c r="AD67">
        <f t="shared" si="1"/>
        <v>20.498851999999999</v>
      </c>
      <c r="AE67">
        <v>0</v>
      </c>
      <c r="AF67" s="25"/>
      <c r="AG67">
        <f t="shared" si="2"/>
        <v>20.498851999999999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0.57999999999999996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0.15443999999999997</v>
      </c>
      <c r="AD68">
        <f t="shared" ref="AD68:AD98" si="4">SUM(B68:AB68,AI68:AV68)-AC68</f>
        <v>19.645559999999996</v>
      </c>
      <c r="AE68">
        <v>0</v>
      </c>
      <c r="AF68" s="25"/>
      <c r="AG68">
        <f t="shared" ref="AG68:AG98" si="5">SUM(AD68:AF68)</f>
        <v>19.645559999999996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6.53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0.20085</v>
      </c>
      <c r="AD69">
        <f t="shared" si="4"/>
        <v>25.549150000000001</v>
      </c>
      <c r="AE69">
        <v>0</v>
      </c>
      <c r="AF69" s="25"/>
      <c r="AG69">
        <f t="shared" si="5"/>
        <v>25.549150000000001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5.86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0.19562399999999996</v>
      </c>
      <c r="AD70">
        <f t="shared" si="4"/>
        <v>24.884376</v>
      </c>
      <c r="AE70">
        <v>0</v>
      </c>
      <c r="AF70" s="25"/>
      <c r="AG70">
        <f t="shared" si="5"/>
        <v>24.884376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2.79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0.17167799999999997</v>
      </c>
      <c r="AD71">
        <f t="shared" si="4"/>
        <v>21.838321999999998</v>
      </c>
      <c r="AE71">
        <v>0</v>
      </c>
      <c r="AF71" s="25"/>
      <c r="AG71">
        <f t="shared" si="5"/>
        <v>21.838321999999998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0.14991599999999999</v>
      </c>
      <c r="AD72">
        <f t="shared" si="4"/>
        <v>19.070083999999998</v>
      </c>
      <c r="AE72">
        <v>0</v>
      </c>
      <c r="AF72" s="25"/>
      <c r="AG72">
        <f t="shared" si="5"/>
        <v>19.070083999999998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1.1299999999999999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0.15872999999999998</v>
      </c>
      <c r="AD73">
        <f t="shared" si="4"/>
        <v>20.191269999999999</v>
      </c>
      <c r="AE73">
        <v>0</v>
      </c>
      <c r="AF73" s="25"/>
      <c r="AG73">
        <f t="shared" si="5"/>
        <v>20.191269999999999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18.68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3.58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0.17659199999999997</v>
      </c>
      <c r="AD74">
        <f t="shared" si="4"/>
        <v>22.463407999999998</v>
      </c>
      <c r="AE74">
        <v>0</v>
      </c>
      <c r="AF74" s="25"/>
      <c r="AG74">
        <f t="shared" si="5"/>
        <v>22.463407999999998</v>
      </c>
      <c r="AI74" s="35">
        <f>PXIL!M74</f>
        <v>0</v>
      </c>
      <c r="AJ74" s="35">
        <f>PXIL!S74</f>
        <v>0</v>
      </c>
      <c r="AK74" s="35">
        <f>RTM_IEX!M74</f>
        <v>0.38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4.46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0.19055399999999997</v>
      </c>
      <c r="AD75">
        <f t="shared" si="4"/>
        <v>24.239446000000001</v>
      </c>
      <c r="AE75">
        <v>0</v>
      </c>
      <c r="AF75" s="25"/>
      <c r="AG75">
        <f t="shared" si="5"/>
        <v>24.239446000000001</v>
      </c>
      <c r="AI75" s="35">
        <f>PXIL!M75</f>
        <v>0</v>
      </c>
      <c r="AJ75" s="35">
        <f>PXIL!S75</f>
        <v>0</v>
      </c>
      <c r="AK75" s="35">
        <f>RTM_IEX!M75</f>
        <v>0.75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0.17908799999999997</v>
      </c>
      <c r="AD76">
        <f t="shared" si="4"/>
        <v>22.780912000000001</v>
      </c>
      <c r="AE76">
        <v>0</v>
      </c>
      <c r="AF76" s="25"/>
      <c r="AG76">
        <f t="shared" si="5"/>
        <v>22.780912000000001</v>
      </c>
      <c r="AI76" s="35">
        <f>PXIL!M76</f>
        <v>0</v>
      </c>
      <c r="AJ76" s="35">
        <f>PXIL!S76</f>
        <v>0</v>
      </c>
      <c r="AK76" s="35">
        <f>RTM_IEX!M76</f>
        <v>0.44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4.32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0.187746</v>
      </c>
      <c r="AD77">
        <f t="shared" si="4"/>
        <v>23.882254</v>
      </c>
      <c r="AE77">
        <v>0</v>
      </c>
      <c r="AF77" s="25"/>
      <c r="AG77">
        <f t="shared" si="5"/>
        <v>23.882254</v>
      </c>
      <c r="AI77" s="35">
        <f>PXIL!M77</f>
        <v>0</v>
      </c>
      <c r="AJ77" s="35">
        <f>PXIL!S77</f>
        <v>0</v>
      </c>
      <c r="AK77" s="35">
        <f>RTM_IEX!M77</f>
        <v>0.53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2.88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0.17409599999999997</v>
      </c>
      <c r="AD78">
        <f t="shared" si="4"/>
        <v>22.145903999999998</v>
      </c>
      <c r="AE78">
        <v>0</v>
      </c>
      <c r="AF78" s="25"/>
      <c r="AG78">
        <f t="shared" si="5"/>
        <v>22.145903999999998</v>
      </c>
      <c r="AI78" s="35">
        <f>PXIL!M78</f>
        <v>0</v>
      </c>
      <c r="AJ78" s="35">
        <f>PXIL!S78</f>
        <v>0</v>
      </c>
      <c r="AK78" s="35">
        <f>RTM_IEX!M78</f>
        <v>0.22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5.09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0.15209999999999999</v>
      </c>
      <c r="AD79">
        <f t="shared" si="4"/>
        <v>19.347899999999999</v>
      </c>
      <c r="AE79">
        <v>0</v>
      </c>
      <c r="AF79" s="25"/>
      <c r="AG79">
        <f t="shared" si="5"/>
        <v>19.347899999999999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3.27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0.137904</v>
      </c>
      <c r="AD80">
        <f t="shared" si="4"/>
        <v>17.542096000000001</v>
      </c>
      <c r="AE80">
        <v>0</v>
      </c>
      <c r="AF80" s="25"/>
      <c r="AG80">
        <f t="shared" si="5"/>
        <v>17.542096000000001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8.26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0.21426600000000001</v>
      </c>
      <c r="AD81">
        <f t="shared" si="4"/>
        <v>27.255734000000004</v>
      </c>
      <c r="AE81">
        <v>0</v>
      </c>
      <c r="AF81" s="25"/>
      <c r="AG81">
        <f t="shared" si="5"/>
        <v>27.255734000000004</v>
      </c>
      <c r="AI81" s="35">
        <f>PXIL!M81</f>
        <v>0</v>
      </c>
      <c r="AJ81" s="35">
        <f>PXIL!S81</f>
        <v>0</v>
      </c>
      <c r="AK81" s="35">
        <f>RTM_IEX!M81</f>
        <v>4.8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3.84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0.17979000000000001</v>
      </c>
      <c r="AD82">
        <f t="shared" si="4"/>
        <v>22.87021</v>
      </c>
      <c r="AE82">
        <v>0</v>
      </c>
      <c r="AF82" s="25"/>
      <c r="AG82">
        <f t="shared" si="5"/>
        <v>22.87021</v>
      </c>
      <c r="AI82" s="35">
        <f>PXIL!M82</f>
        <v>0</v>
      </c>
      <c r="AJ82" s="35">
        <f>PXIL!S82</f>
        <v>0</v>
      </c>
      <c r="AK82" s="35">
        <f>RTM_IEX!M82</f>
        <v>4.8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2.98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0.17308199999999999</v>
      </c>
      <c r="AD83">
        <f t="shared" si="4"/>
        <v>22.016918</v>
      </c>
      <c r="AE83">
        <v>0</v>
      </c>
      <c r="AF83" s="25"/>
      <c r="AG83">
        <f t="shared" si="5"/>
        <v>22.016918</v>
      </c>
      <c r="AI83" s="35">
        <f>PXIL!M83</f>
        <v>0</v>
      </c>
      <c r="AJ83" s="35">
        <f>PXIL!S83</f>
        <v>0</v>
      </c>
      <c r="AK83" s="35">
        <f>RTM_IEX!M83</f>
        <v>4.8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4.5199999999999996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0.18509399999999998</v>
      </c>
      <c r="AD84">
        <f t="shared" si="4"/>
        <v>23.544906000000001</v>
      </c>
      <c r="AE84">
        <v>0</v>
      </c>
      <c r="AF84" s="25"/>
      <c r="AG84">
        <f t="shared" si="5"/>
        <v>23.544906000000001</v>
      </c>
      <c r="AI84" s="35">
        <f>PXIL!M84</f>
        <v>0</v>
      </c>
      <c r="AJ84" s="35">
        <f>PXIL!S84</f>
        <v>0</v>
      </c>
      <c r="AK84" s="35">
        <f>RTM_IEX!M84</f>
        <v>4.8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5.38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0.191802</v>
      </c>
      <c r="AD85">
        <f t="shared" si="4"/>
        <v>24.398198000000001</v>
      </c>
      <c r="AE85">
        <v>0</v>
      </c>
      <c r="AF85" s="25"/>
      <c r="AG85">
        <f t="shared" si="5"/>
        <v>24.398198000000001</v>
      </c>
      <c r="AI85" s="35">
        <f>PXIL!M85</f>
        <v>0</v>
      </c>
      <c r="AJ85" s="35">
        <f>PXIL!S85</f>
        <v>0</v>
      </c>
      <c r="AK85" s="35">
        <f>RTM_IEX!M85</f>
        <v>4.8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6.82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0.20303399999999999</v>
      </c>
      <c r="AD86">
        <f t="shared" si="4"/>
        <v>25.826966000000002</v>
      </c>
      <c r="AE86">
        <v>0</v>
      </c>
      <c r="AF86" s="25"/>
      <c r="AG86">
        <f t="shared" si="5"/>
        <v>25.826966000000002</v>
      </c>
      <c r="AI86" s="35">
        <f>PXIL!M86</f>
        <v>0</v>
      </c>
      <c r="AJ86" s="35">
        <f>PXIL!S86</f>
        <v>0</v>
      </c>
      <c r="AK86" s="35">
        <f>RTM_IEX!M86</f>
        <v>4.8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5.76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0.19476599999999999</v>
      </c>
      <c r="AD87">
        <f t="shared" si="4"/>
        <v>24.775234000000001</v>
      </c>
      <c r="AE87">
        <v>0</v>
      </c>
      <c r="AF87" s="25"/>
      <c r="AG87">
        <f t="shared" si="5"/>
        <v>24.775234000000001</v>
      </c>
      <c r="AI87" s="35">
        <f>PXIL!M87</f>
        <v>0</v>
      </c>
      <c r="AJ87" s="35">
        <f>PXIL!S87</f>
        <v>0</v>
      </c>
      <c r="AK87" s="35">
        <f>RTM_IEX!M87</f>
        <v>4.8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4.04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0.18134999999999998</v>
      </c>
      <c r="AD88">
        <f t="shared" si="4"/>
        <v>23.068650000000002</v>
      </c>
      <c r="AE88">
        <v>0</v>
      </c>
      <c r="AF88" s="25"/>
      <c r="AG88">
        <f t="shared" si="5"/>
        <v>23.068650000000002</v>
      </c>
      <c r="AI88" s="35">
        <f>PXIL!M88</f>
        <v>0</v>
      </c>
      <c r="AJ88" s="35">
        <f>PXIL!S88</f>
        <v>0</v>
      </c>
      <c r="AK88" s="35">
        <f>RTM_IEX!M88</f>
        <v>4.8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3.17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0.17456399999999997</v>
      </c>
      <c r="AD89">
        <f t="shared" si="4"/>
        <v>22.205435999999999</v>
      </c>
      <c r="AE89">
        <v>0</v>
      </c>
      <c r="AF89" s="25"/>
      <c r="AG89">
        <f t="shared" si="5"/>
        <v>22.205435999999999</v>
      </c>
      <c r="AI89" s="35">
        <f>PXIL!M89</f>
        <v>0</v>
      </c>
      <c r="AJ89" s="35">
        <f>PXIL!S89</f>
        <v>0</v>
      </c>
      <c r="AK89" s="35">
        <f>RTM_IEX!M89</f>
        <v>4.8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3.55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0.17752799999999999</v>
      </c>
      <c r="AD90">
        <f t="shared" si="4"/>
        <v>22.582472000000003</v>
      </c>
      <c r="AE90">
        <v>0</v>
      </c>
      <c r="AF90" s="25"/>
      <c r="AG90">
        <f t="shared" si="5"/>
        <v>22.582472000000003</v>
      </c>
      <c r="AI90" s="35">
        <f>PXIL!M90</f>
        <v>0</v>
      </c>
      <c r="AJ90" s="35">
        <f>PXIL!S90</f>
        <v>0</v>
      </c>
      <c r="AK90" s="35">
        <f>RTM_IEX!M90</f>
        <v>4.8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2.88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0.17230199999999998</v>
      </c>
      <c r="AD91">
        <f t="shared" si="4"/>
        <v>21.917698000000001</v>
      </c>
      <c r="AE91">
        <v>0</v>
      </c>
      <c r="AF91" s="25"/>
      <c r="AG91">
        <f t="shared" si="5"/>
        <v>21.917698000000001</v>
      </c>
      <c r="AI91" s="35">
        <f>PXIL!M91</f>
        <v>0</v>
      </c>
      <c r="AJ91" s="35">
        <f>PXIL!S91</f>
        <v>0</v>
      </c>
      <c r="AK91" s="35">
        <f>RTM_IEX!M91</f>
        <v>4.8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1.92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0.16481399999999999</v>
      </c>
      <c r="AD92">
        <f t="shared" si="4"/>
        <v>20.965185999999999</v>
      </c>
      <c r="AE92">
        <v>0</v>
      </c>
      <c r="AF92" s="25"/>
      <c r="AG92">
        <f t="shared" si="5"/>
        <v>20.965185999999999</v>
      </c>
      <c r="AI92" s="35">
        <f>PXIL!M92</f>
        <v>0</v>
      </c>
      <c r="AJ92" s="35">
        <f>PXIL!S92</f>
        <v>0</v>
      </c>
      <c r="AK92" s="35">
        <f>RTM_IEX!M92</f>
        <v>4.8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16.89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2.59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0.189384</v>
      </c>
      <c r="AD93">
        <f t="shared" si="4"/>
        <v>24.090616000000001</v>
      </c>
      <c r="AE93">
        <v>0</v>
      </c>
      <c r="AF93" s="25"/>
      <c r="AG93">
        <f t="shared" si="5"/>
        <v>24.090616000000001</v>
      </c>
      <c r="AI93" s="35">
        <f>PXIL!M93</f>
        <v>0</v>
      </c>
      <c r="AJ93" s="35">
        <f>PXIL!S93</f>
        <v>0</v>
      </c>
      <c r="AK93" s="35">
        <f>RTM_IEX!M93</f>
        <v>4.8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18.16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0.19780799999999998</v>
      </c>
      <c r="AD94">
        <f t="shared" si="4"/>
        <v>25.162192000000001</v>
      </c>
      <c r="AE94">
        <v>0</v>
      </c>
      <c r="AF94" s="25"/>
      <c r="AG94">
        <f t="shared" si="5"/>
        <v>25.162192000000001</v>
      </c>
      <c r="AI94" s="35">
        <f>PXIL!M94</f>
        <v>0</v>
      </c>
      <c r="AJ94" s="35">
        <f>PXIL!S94</f>
        <v>0</v>
      </c>
      <c r="AK94" s="35">
        <f>RTM_IEX!M94</f>
        <v>4.8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0.20685599999999998</v>
      </c>
      <c r="AD95">
        <f t="shared" si="4"/>
        <v>26.313144000000001</v>
      </c>
      <c r="AE95">
        <v>0</v>
      </c>
      <c r="AF95" s="25"/>
      <c r="AG95">
        <f t="shared" si="5"/>
        <v>26.313144000000001</v>
      </c>
      <c r="AI95" s="35">
        <f>PXIL!M95</f>
        <v>0</v>
      </c>
      <c r="AJ95" s="35">
        <f>PXIL!S95</f>
        <v>0</v>
      </c>
      <c r="AK95" s="35">
        <f>RTM_IEX!M95</f>
        <v>4.8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0.18735599999999999</v>
      </c>
      <c r="AD96">
        <f t="shared" si="4"/>
        <v>23.832643999999998</v>
      </c>
      <c r="AE96">
        <v>0</v>
      </c>
      <c r="AF96" s="25"/>
      <c r="AG96">
        <f t="shared" si="5"/>
        <v>23.832643999999998</v>
      </c>
      <c r="AI96" s="35">
        <f>PXIL!M96</f>
        <v>0</v>
      </c>
      <c r="AJ96" s="35">
        <f>PXIL!S96</f>
        <v>0</v>
      </c>
      <c r="AK96" s="35">
        <f>RTM_IEX!M96</f>
        <v>4.8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0.96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0.19484399999999999</v>
      </c>
      <c r="AD97">
        <f t="shared" si="4"/>
        <v>24.785156000000001</v>
      </c>
      <c r="AE97">
        <v>0</v>
      </c>
      <c r="AF97" s="25"/>
      <c r="AG97">
        <f t="shared" si="5"/>
        <v>24.785156000000001</v>
      </c>
      <c r="AI97" s="35">
        <f>PXIL!M97</f>
        <v>0</v>
      </c>
      <c r="AJ97" s="35">
        <f>PXIL!S97</f>
        <v>0</v>
      </c>
      <c r="AK97" s="35">
        <f>RTM_IEX!M97</f>
        <v>4.8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0.149838</v>
      </c>
      <c r="AD98">
        <f t="shared" si="4"/>
        <v>19.060162000000002</v>
      </c>
      <c r="AE98">
        <v>0</v>
      </c>
      <c r="AF98" s="25"/>
      <c r="AG98">
        <f t="shared" si="5"/>
        <v>19.060162000000002</v>
      </c>
      <c r="AI98" s="35">
        <f>PXIL!M98</f>
        <v>0</v>
      </c>
      <c r="AJ98" s="35">
        <f>PXIL!S98</f>
        <v>0</v>
      </c>
      <c r="AK98" s="35">
        <f>RTM_IEX!M98</f>
        <v>4.8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0.4325825000000007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5.3067499999999997E-2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4.044807000000001E-3</v>
      </c>
      <c r="AD99">
        <f t="shared" si="6"/>
        <v>0.51452019299999996</v>
      </c>
      <c r="AE99">
        <f t="shared" ref="AE99:AT99" si="8">SUM(AE3:AE98)/4000</f>
        <v>0</v>
      </c>
      <c r="AG99">
        <f t="shared" si="8"/>
        <v>0.51452019299999996</v>
      </c>
      <c r="AI99">
        <f t="shared" si="8"/>
        <v>0</v>
      </c>
      <c r="AJ99">
        <f t="shared" si="8"/>
        <v>0</v>
      </c>
      <c r="AK99">
        <f t="shared" si="8"/>
        <v>2.2179999999999991E-2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1.0735E-2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45659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'[1]02'!B5</f>
        <v>150</v>
      </c>
      <c r="C3" s="16">
        <f>'[1]02'!C5</f>
        <v>0</v>
      </c>
      <c r="D3" s="16">
        <f>'[1]02'!D5</f>
        <v>180</v>
      </c>
      <c r="E3" s="16">
        <f>'[1]02'!E5</f>
        <v>0</v>
      </c>
      <c r="F3" s="15">
        <f>SUM(B3:E3)</f>
        <v>330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'[1]02'!B6</f>
        <v>150</v>
      </c>
      <c r="C4" s="16">
        <f>'[1]02'!C6</f>
        <v>0</v>
      </c>
      <c r="D4" s="16">
        <f>'[1]02'!D6</f>
        <v>180</v>
      </c>
      <c r="E4" s="16">
        <f>'[1]02'!E6</f>
        <v>0</v>
      </c>
      <c r="F4" s="15">
        <f>SUM(B4:E4)</f>
        <v>330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'[1]02'!B7</f>
        <v>150</v>
      </c>
      <c r="C5" s="16">
        <f>'[1]02'!C7</f>
        <v>0</v>
      </c>
      <c r="D5" s="16">
        <f>'[1]02'!D7</f>
        <v>180</v>
      </c>
      <c r="E5" s="16">
        <f>'[1]02'!E7</f>
        <v>0</v>
      </c>
      <c r="F5" s="15">
        <f t="shared" ref="F5:F68" si="6">SUM(B5:E5)</f>
        <v>330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'[1]02'!B8</f>
        <v>150</v>
      </c>
      <c r="C6" s="16">
        <f>'[1]02'!C8</f>
        <v>0</v>
      </c>
      <c r="D6" s="16">
        <f>'[1]02'!D8</f>
        <v>180</v>
      </c>
      <c r="E6" s="16">
        <f>'[1]02'!E8</f>
        <v>0</v>
      </c>
      <c r="F6" s="15">
        <f t="shared" si="6"/>
        <v>330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'[1]02'!B9</f>
        <v>150</v>
      </c>
      <c r="C7" s="16">
        <f>'[1]02'!C9</f>
        <v>0</v>
      </c>
      <c r="D7" s="16">
        <f>'[1]02'!D9</f>
        <v>180</v>
      </c>
      <c r="E7" s="16">
        <f>'[1]02'!E9</f>
        <v>0</v>
      </c>
      <c r="F7" s="15">
        <f t="shared" si="6"/>
        <v>330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'[1]02'!B10</f>
        <v>150</v>
      </c>
      <c r="C8" s="16">
        <f>'[1]02'!C10</f>
        <v>0</v>
      </c>
      <c r="D8" s="16">
        <f>'[1]02'!D10</f>
        <v>180</v>
      </c>
      <c r="E8" s="16">
        <f>'[1]02'!E10</f>
        <v>0</v>
      </c>
      <c r="F8" s="15">
        <f t="shared" si="6"/>
        <v>330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'[1]02'!B11</f>
        <v>150</v>
      </c>
      <c r="C9" s="16">
        <f>'[1]02'!C11</f>
        <v>0</v>
      </c>
      <c r="D9" s="16">
        <f>'[1]02'!D11</f>
        <v>180</v>
      </c>
      <c r="E9" s="16">
        <f>'[1]02'!E11</f>
        <v>0</v>
      </c>
      <c r="F9" s="15">
        <f t="shared" si="6"/>
        <v>330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'[1]02'!B12</f>
        <v>150</v>
      </c>
      <c r="C10" s="16">
        <f>'[1]02'!C12</f>
        <v>0</v>
      </c>
      <c r="D10" s="16">
        <f>'[1]02'!D12</f>
        <v>180</v>
      </c>
      <c r="E10" s="16">
        <f>'[1]02'!E12</f>
        <v>0</v>
      </c>
      <c r="F10" s="15">
        <f t="shared" si="6"/>
        <v>330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'[1]02'!B13</f>
        <v>150</v>
      </c>
      <c r="C11" s="16">
        <f>'[1]02'!C13</f>
        <v>0</v>
      </c>
      <c r="D11" s="16">
        <f>'[1]02'!D13</f>
        <v>180</v>
      </c>
      <c r="E11" s="16">
        <f>'[1]02'!E13</f>
        <v>0</v>
      </c>
      <c r="F11" s="15">
        <f t="shared" si="6"/>
        <v>330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'[1]02'!B14</f>
        <v>150</v>
      </c>
      <c r="C12" s="16">
        <f>'[1]02'!C14</f>
        <v>0</v>
      </c>
      <c r="D12" s="16">
        <f>'[1]02'!D14</f>
        <v>180</v>
      </c>
      <c r="E12" s="16">
        <f>'[1]02'!E14</f>
        <v>0</v>
      </c>
      <c r="F12" s="15">
        <f t="shared" si="6"/>
        <v>330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'[1]02'!B15</f>
        <v>150</v>
      </c>
      <c r="C13" s="16">
        <f>'[1]02'!C15</f>
        <v>0</v>
      </c>
      <c r="D13" s="16">
        <f>'[1]02'!D15</f>
        <v>180</v>
      </c>
      <c r="E13" s="16">
        <f>'[1]02'!E15</f>
        <v>0</v>
      </c>
      <c r="F13" s="15">
        <f t="shared" si="6"/>
        <v>330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'[1]02'!B16</f>
        <v>150</v>
      </c>
      <c r="C14" s="16">
        <f>'[1]02'!C16</f>
        <v>0</v>
      </c>
      <c r="D14" s="16">
        <f>'[1]02'!D16</f>
        <v>180</v>
      </c>
      <c r="E14" s="16">
        <f>'[1]02'!E16</f>
        <v>0</v>
      </c>
      <c r="F14" s="15">
        <f t="shared" si="6"/>
        <v>330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'[1]02'!B17</f>
        <v>150</v>
      </c>
      <c r="C15" s="16">
        <f>'[1]02'!C17</f>
        <v>0</v>
      </c>
      <c r="D15" s="16">
        <f>'[1]02'!D17</f>
        <v>180</v>
      </c>
      <c r="E15" s="16">
        <f>'[1]02'!E17</f>
        <v>0</v>
      </c>
      <c r="F15" s="15">
        <f t="shared" si="6"/>
        <v>330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'[1]02'!B18</f>
        <v>150</v>
      </c>
      <c r="C16" s="16">
        <f>'[1]02'!C18</f>
        <v>0</v>
      </c>
      <c r="D16" s="16">
        <f>'[1]02'!D18</f>
        <v>180</v>
      </c>
      <c r="E16" s="16">
        <f>'[1]02'!E18</f>
        <v>0</v>
      </c>
      <c r="F16" s="15">
        <f t="shared" si="6"/>
        <v>330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'[1]02'!B19</f>
        <v>150</v>
      </c>
      <c r="C17" s="16">
        <f>'[1]02'!C19</f>
        <v>0</v>
      </c>
      <c r="D17" s="16">
        <f>'[1]02'!D19</f>
        <v>180</v>
      </c>
      <c r="E17" s="16">
        <f>'[1]02'!E19</f>
        <v>0</v>
      </c>
      <c r="F17" s="15">
        <f t="shared" si="6"/>
        <v>330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'[1]02'!B20</f>
        <v>150</v>
      </c>
      <c r="C18" s="16">
        <f>'[1]02'!C20</f>
        <v>0</v>
      </c>
      <c r="D18" s="16">
        <f>'[1]02'!D20</f>
        <v>180</v>
      </c>
      <c r="E18" s="16">
        <f>'[1]02'!E20</f>
        <v>0</v>
      </c>
      <c r="F18" s="15">
        <f t="shared" si="6"/>
        <v>330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'[1]02'!B21</f>
        <v>150</v>
      </c>
      <c r="C19" s="16">
        <f>'[1]02'!C21</f>
        <v>0</v>
      </c>
      <c r="D19" s="16">
        <f>'[1]02'!D21</f>
        <v>180</v>
      </c>
      <c r="E19" s="16">
        <f>'[1]02'!E21</f>
        <v>0</v>
      </c>
      <c r="F19" s="15">
        <f t="shared" si="6"/>
        <v>330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'[1]02'!B22</f>
        <v>150</v>
      </c>
      <c r="C20" s="16">
        <f>'[1]02'!C22</f>
        <v>0</v>
      </c>
      <c r="D20" s="16">
        <f>'[1]02'!D22</f>
        <v>180</v>
      </c>
      <c r="E20" s="16">
        <f>'[1]02'!E22</f>
        <v>0</v>
      </c>
      <c r="F20" s="15">
        <f t="shared" si="6"/>
        <v>330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'[1]02'!B23</f>
        <v>150</v>
      </c>
      <c r="C21" s="16">
        <f>'[1]02'!C23</f>
        <v>0</v>
      </c>
      <c r="D21" s="16">
        <f>'[1]02'!D23</f>
        <v>180</v>
      </c>
      <c r="E21" s="16">
        <f>'[1]02'!E23</f>
        <v>0</v>
      </c>
      <c r="F21" s="15">
        <f t="shared" si="6"/>
        <v>330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'[1]02'!B24</f>
        <v>150</v>
      </c>
      <c r="C22" s="16">
        <f>'[1]02'!C24</f>
        <v>0</v>
      </c>
      <c r="D22" s="16">
        <f>'[1]02'!D24</f>
        <v>180</v>
      </c>
      <c r="E22" s="16">
        <f>'[1]02'!E24</f>
        <v>0</v>
      </c>
      <c r="F22" s="15">
        <f t="shared" si="6"/>
        <v>330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'[1]02'!B25</f>
        <v>150</v>
      </c>
      <c r="C23" s="16">
        <f>'[1]02'!C25</f>
        <v>0</v>
      </c>
      <c r="D23" s="16">
        <f>'[1]02'!D25</f>
        <v>180</v>
      </c>
      <c r="E23" s="16">
        <f>'[1]02'!E25</f>
        <v>0</v>
      </c>
      <c r="F23" s="15">
        <f t="shared" si="6"/>
        <v>330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'[1]02'!B26</f>
        <v>150</v>
      </c>
      <c r="C24" s="16">
        <f>'[1]02'!C26</f>
        <v>0</v>
      </c>
      <c r="D24" s="16">
        <f>'[1]02'!D26</f>
        <v>180</v>
      </c>
      <c r="E24" s="16">
        <f>'[1]02'!E26</f>
        <v>0</v>
      </c>
      <c r="F24" s="15">
        <f t="shared" si="6"/>
        <v>330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'[1]02'!B27</f>
        <v>150</v>
      </c>
      <c r="C25" s="16">
        <f>'[1]02'!C27</f>
        <v>0</v>
      </c>
      <c r="D25" s="16">
        <f>'[1]02'!D27</f>
        <v>180</v>
      </c>
      <c r="E25" s="16">
        <f>'[1]02'!E27</f>
        <v>0</v>
      </c>
      <c r="F25" s="15">
        <f t="shared" si="6"/>
        <v>330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'[1]02'!B28</f>
        <v>150</v>
      </c>
      <c r="C26" s="16">
        <f>'[1]02'!C28</f>
        <v>0</v>
      </c>
      <c r="D26" s="16">
        <f>'[1]02'!D28</f>
        <v>180</v>
      </c>
      <c r="E26" s="16">
        <f>'[1]02'!E28</f>
        <v>0</v>
      </c>
      <c r="F26" s="15">
        <f t="shared" si="6"/>
        <v>330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'[1]02'!B29</f>
        <v>150</v>
      </c>
      <c r="C27" s="16">
        <f>'[1]02'!C29</f>
        <v>0</v>
      </c>
      <c r="D27" s="16">
        <f>'[1]02'!D29</f>
        <v>180</v>
      </c>
      <c r="E27" s="16">
        <f>'[1]02'!E29</f>
        <v>0</v>
      </c>
      <c r="F27" s="15">
        <f t="shared" si="6"/>
        <v>330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'[1]02'!B30</f>
        <v>150</v>
      </c>
      <c r="C28" s="16">
        <f>'[1]02'!C30</f>
        <v>0</v>
      </c>
      <c r="D28" s="16">
        <f>'[1]02'!D30</f>
        <v>180</v>
      </c>
      <c r="E28" s="16">
        <f>'[1]02'!E30</f>
        <v>0</v>
      </c>
      <c r="F28" s="15">
        <f t="shared" si="6"/>
        <v>330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'[1]02'!B31</f>
        <v>150</v>
      </c>
      <c r="C29" s="16">
        <f>'[1]02'!C31</f>
        <v>0</v>
      </c>
      <c r="D29" s="16">
        <f>'[1]02'!D31</f>
        <v>180</v>
      </c>
      <c r="E29" s="16">
        <f>'[1]02'!E31</f>
        <v>0</v>
      </c>
      <c r="F29" s="15">
        <f t="shared" si="6"/>
        <v>330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'[1]02'!B32</f>
        <v>150</v>
      </c>
      <c r="C30" s="16">
        <f>'[1]02'!C32</f>
        <v>0</v>
      </c>
      <c r="D30" s="16">
        <f>'[1]02'!D32</f>
        <v>180</v>
      </c>
      <c r="E30" s="16">
        <f>'[1]02'!E32</f>
        <v>0</v>
      </c>
      <c r="F30" s="15">
        <f t="shared" si="6"/>
        <v>330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'[1]02'!B33</f>
        <v>150</v>
      </c>
      <c r="C31" s="16">
        <f>'[1]02'!C33</f>
        <v>0</v>
      </c>
      <c r="D31" s="16">
        <f>'[1]02'!D33</f>
        <v>180</v>
      </c>
      <c r="E31" s="16">
        <f>'[1]02'!E33</f>
        <v>0</v>
      </c>
      <c r="F31" s="15">
        <f t="shared" si="6"/>
        <v>330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'[1]02'!B34</f>
        <v>150</v>
      </c>
      <c r="C32" s="16">
        <f>'[1]02'!C34</f>
        <v>0</v>
      </c>
      <c r="D32" s="16">
        <f>'[1]02'!D34</f>
        <v>180</v>
      </c>
      <c r="E32" s="16">
        <f>'[1]02'!E34</f>
        <v>0</v>
      </c>
      <c r="F32" s="15">
        <f t="shared" si="6"/>
        <v>330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'[1]02'!B35</f>
        <v>150</v>
      </c>
      <c r="C33" s="16">
        <f>'[1]02'!C35</f>
        <v>0</v>
      </c>
      <c r="D33" s="16">
        <f>'[1]02'!D35</f>
        <v>180</v>
      </c>
      <c r="E33" s="16">
        <f>'[1]02'!E35</f>
        <v>0</v>
      </c>
      <c r="F33" s="15">
        <f t="shared" si="6"/>
        <v>330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'[1]02'!B36</f>
        <v>150</v>
      </c>
      <c r="C34" s="16">
        <f>'[1]02'!C36</f>
        <v>0</v>
      </c>
      <c r="D34" s="16">
        <f>'[1]02'!D36</f>
        <v>180</v>
      </c>
      <c r="E34" s="16">
        <f>'[1]02'!E36</f>
        <v>0</v>
      </c>
      <c r="F34" s="15">
        <f t="shared" si="6"/>
        <v>330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'[1]02'!B37</f>
        <v>150</v>
      </c>
      <c r="C35" s="16">
        <f>'[1]02'!C37</f>
        <v>0</v>
      </c>
      <c r="D35" s="16">
        <f>'[1]02'!D37</f>
        <v>180</v>
      </c>
      <c r="E35" s="16">
        <f>'[1]02'!E37</f>
        <v>0</v>
      </c>
      <c r="F35" s="15">
        <f t="shared" si="6"/>
        <v>330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'[1]02'!B38</f>
        <v>150</v>
      </c>
      <c r="C36" s="16">
        <f>'[1]02'!C38</f>
        <v>0</v>
      </c>
      <c r="D36" s="16">
        <f>'[1]02'!D38</f>
        <v>180</v>
      </c>
      <c r="E36" s="16">
        <f>'[1]02'!E38</f>
        <v>0</v>
      </c>
      <c r="F36" s="15">
        <f t="shared" si="6"/>
        <v>330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'[1]02'!B39</f>
        <v>150</v>
      </c>
      <c r="C37" s="16">
        <f>'[1]02'!C39</f>
        <v>0</v>
      </c>
      <c r="D37" s="16">
        <f>'[1]02'!D39</f>
        <v>180</v>
      </c>
      <c r="E37" s="16">
        <f>'[1]02'!E39</f>
        <v>0</v>
      </c>
      <c r="F37" s="15">
        <f t="shared" si="6"/>
        <v>330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'[1]02'!B40</f>
        <v>150</v>
      </c>
      <c r="C38" s="16">
        <f>'[1]02'!C40</f>
        <v>0</v>
      </c>
      <c r="D38" s="16">
        <f>'[1]02'!D40</f>
        <v>180</v>
      </c>
      <c r="E38" s="16">
        <f>'[1]02'!E40</f>
        <v>0</v>
      </c>
      <c r="F38" s="15">
        <f t="shared" si="6"/>
        <v>330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'[1]02'!B41</f>
        <v>150</v>
      </c>
      <c r="C39" s="16">
        <f>'[1]02'!C41</f>
        <v>0</v>
      </c>
      <c r="D39" s="16">
        <f>'[1]02'!D41</f>
        <v>180</v>
      </c>
      <c r="E39" s="16">
        <f>'[1]02'!E41</f>
        <v>0</v>
      </c>
      <c r="F39" s="15">
        <f t="shared" si="6"/>
        <v>330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'[1]02'!B42</f>
        <v>150</v>
      </c>
      <c r="C40" s="16">
        <f>'[1]02'!C42</f>
        <v>0</v>
      </c>
      <c r="D40" s="16">
        <f>'[1]02'!D42</f>
        <v>180</v>
      </c>
      <c r="E40" s="16">
        <f>'[1]02'!E42</f>
        <v>0</v>
      </c>
      <c r="F40" s="15">
        <f t="shared" si="6"/>
        <v>330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'[1]02'!B43</f>
        <v>150</v>
      </c>
      <c r="C41" s="16">
        <f>'[1]02'!C43</f>
        <v>20</v>
      </c>
      <c r="D41" s="16">
        <f>'[1]02'!D43</f>
        <v>180</v>
      </c>
      <c r="E41" s="16">
        <f>'[1]02'!E43</f>
        <v>0</v>
      </c>
      <c r="F41" s="15">
        <f t="shared" si="6"/>
        <v>350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'[1]02'!B44</f>
        <v>150</v>
      </c>
      <c r="C42" s="16">
        <f>'[1]02'!C44</f>
        <v>20</v>
      </c>
      <c r="D42" s="16">
        <f>'[1]02'!D44</f>
        <v>180</v>
      </c>
      <c r="E42" s="16">
        <f>'[1]02'!E44</f>
        <v>0</v>
      </c>
      <c r="F42" s="15">
        <f t="shared" si="6"/>
        <v>350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'[1]02'!B45</f>
        <v>150</v>
      </c>
      <c r="C43" s="16">
        <f>'[1]02'!C45</f>
        <v>40</v>
      </c>
      <c r="D43" s="16">
        <f>'[1]02'!D45</f>
        <v>180</v>
      </c>
      <c r="E43" s="16">
        <f>'[1]02'!E45</f>
        <v>0</v>
      </c>
      <c r="F43" s="15">
        <f t="shared" si="6"/>
        <v>370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'[1]02'!B46</f>
        <v>150</v>
      </c>
      <c r="C44" s="16">
        <f>'[1]02'!C46</f>
        <v>40</v>
      </c>
      <c r="D44" s="16">
        <f>'[1]02'!D46</f>
        <v>180</v>
      </c>
      <c r="E44" s="16">
        <f>'[1]02'!E46</f>
        <v>0</v>
      </c>
      <c r="F44" s="15">
        <f t="shared" si="6"/>
        <v>370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'[1]02'!B47</f>
        <v>150</v>
      </c>
      <c r="C45" s="16">
        <f>'[1]02'!C47</f>
        <v>60</v>
      </c>
      <c r="D45" s="16">
        <f>'[1]02'!D47</f>
        <v>180</v>
      </c>
      <c r="E45" s="16">
        <f>'[1]02'!E47</f>
        <v>0</v>
      </c>
      <c r="F45" s="15">
        <f t="shared" si="6"/>
        <v>390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'[1]02'!B48</f>
        <v>150</v>
      </c>
      <c r="C46" s="16">
        <f>'[1]02'!C48</f>
        <v>80</v>
      </c>
      <c r="D46" s="16">
        <f>'[1]02'!D48</f>
        <v>180</v>
      </c>
      <c r="E46" s="16">
        <f>'[1]02'!E48</f>
        <v>0</v>
      </c>
      <c r="F46" s="15">
        <f t="shared" si="6"/>
        <v>410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'[1]02'!B49</f>
        <v>150</v>
      </c>
      <c r="C47" s="16">
        <f>'[1]02'!C49</f>
        <v>80</v>
      </c>
      <c r="D47" s="16">
        <f>'[1]02'!D49</f>
        <v>180</v>
      </c>
      <c r="E47" s="16">
        <f>'[1]02'!E49</f>
        <v>0</v>
      </c>
      <c r="F47" s="15">
        <f t="shared" si="6"/>
        <v>410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'[1]02'!B50</f>
        <v>150</v>
      </c>
      <c r="C48" s="16">
        <f>'[1]02'!C50</f>
        <v>0</v>
      </c>
      <c r="D48" s="16">
        <f>'[1]02'!D50</f>
        <v>180</v>
      </c>
      <c r="E48" s="16">
        <f>'[1]02'!E50</f>
        <v>0</v>
      </c>
      <c r="F48" s="15">
        <f t="shared" si="6"/>
        <v>330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'[1]02'!B51</f>
        <v>150</v>
      </c>
      <c r="C49" s="16">
        <f>'[1]02'!C51</f>
        <v>0</v>
      </c>
      <c r="D49" s="16">
        <f>'[1]02'!D51</f>
        <v>180</v>
      </c>
      <c r="E49" s="16">
        <f>'[1]02'!E51</f>
        <v>0</v>
      </c>
      <c r="F49" s="15">
        <f t="shared" si="6"/>
        <v>330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'[1]02'!B52</f>
        <v>150</v>
      </c>
      <c r="C50" s="16">
        <f>'[1]02'!C52</f>
        <v>0</v>
      </c>
      <c r="D50" s="16">
        <f>'[1]02'!D52</f>
        <v>180</v>
      </c>
      <c r="E50" s="16">
        <f>'[1]02'!E52</f>
        <v>0</v>
      </c>
      <c r="F50" s="15">
        <f t="shared" si="6"/>
        <v>330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'[1]02'!B53</f>
        <v>150</v>
      </c>
      <c r="C51" s="16">
        <f>'[1]02'!C53</f>
        <v>0</v>
      </c>
      <c r="D51" s="16">
        <f>'[1]02'!D53</f>
        <v>180</v>
      </c>
      <c r="E51" s="16">
        <f>'[1]02'!E53</f>
        <v>0</v>
      </c>
      <c r="F51" s="15">
        <f t="shared" si="6"/>
        <v>330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'[1]02'!B54</f>
        <v>150</v>
      </c>
      <c r="C52" s="16">
        <f>'[1]02'!C54</f>
        <v>0</v>
      </c>
      <c r="D52" s="16">
        <f>'[1]02'!D54</f>
        <v>180</v>
      </c>
      <c r="E52" s="16">
        <f>'[1]02'!E54</f>
        <v>0</v>
      </c>
      <c r="F52" s="15">
        <f t="shared" si="6"/>
        <v>330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'[1]02'!B55</f>
        <v>150</v>
      </c>
      <c r="C53" s="16">
        <f>'[1]02'!C55</f>
        <v>0</v>
      </c>
      <c r="D53" s="16">
        <f>'[1]02'!D55</f>
        <v>180</v>
      </c>
      <c r="E53" s="16">
        <f>'[1]02'!E55</f>
        <v>0</v>
      </c>
      <c r="F53" s="15">
        <f t="shared" si="6"/>
        <v>330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'[1]02'!B56</f>
        <v>150</v>
      </c>
      <c r="C54" s="16">
        <f>'[1]02'!C56</f>
        <v>0</v>
      </c>
      <c r="D54" s="16">
        <f>'[1]02'!D56</f>
        <v>180</v>
      </c>
      <c r="E54" s="16">
        <f>'[1]02'!E56</f>
        <v>0</v>
      </c>
      <c r="F54" s="15">
        <f t="shared" si="6"/>
        <v>330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'[1]02'!B57</f>
        <v>150</v>
      </c>
      <c r="C55" s="16">
        <f>'[1]02'!C57</f>
        <v>0</v>
      </c>
      <c r="D55" s="16">
        <f>'[1]02'!D57</f>
        <v>180</v>
      </c>
      <c r="E55" s="16">
        <f>'[1]02'!E57</f>
        <v>0</v>
      </c>
      <c r="F55" s="15">
        <f t="shared" si="6"/>
        <v>330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'[1]02'!B58</f>
        <v>150</v>
      </c>
      <c r="C56" s="16">
        <f>'[1]02'!C58</f>
        <v>0</v>
      </c>
      <c r="D56" s="16">
        <f>'[1]02'!D58</f>
        <v>180</v>
      </c>
      <c r="E56" s="16">
        <f>'[1]02'!E58</f>
        <v>0</v>
      </c>
      <c r="F56" s="15">
        <f t="shared" si="6"/>
        <v>330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'[1]02'!B59</f>
        <v>150</v>
      </c>
      <c r="C57" s="16">
        <f>'[1]02'!C59</f>
        <v>0</v>
      </c>
      <c r="D57" s="16">
        <f>'[1]02'!D59</f>
        <v>180</v>
      </c>
      <c r="E57" s="16">
        <f>'[1]02'!E59</f>
        <v>0</v>
      </c>
      <c r="F57" s="15">
        <f t="shared" si="6"/>
        <v>330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'[1]02'!B60</f>
        <v>150</v>
      </c>
      <c r="C58" s="16">
        <f>'[1]02'!C60</f>
        <v>0</v>
      </c>
      <c r="D58" s="16">
        <f>'[1]02'!D60</f>
        <v>180</v>
      </c>
      <c r="E58" s="16">
        <f>'[1]02'!E60</f>
        <v>0</v>
      </c>
      <c r="F58" s="15">
        <f t="shared" si="6"/>
        <v>330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'[1]02'!B61</f>
        <v>150</v>
      </c>
      <c r="C59" s="16">
        <f>'[1]02'!C61</f>
        <v>0</v>
      </c>
      <c r="D59" s="16">
        <f>'[1]02'!D61</f>
        <v>180</v>
      </c>
      <c r="E59" s="16">
        <f>'[1]02'!E61</f>
        <v>0</v>
      </c>
      <c r="F59" s="15">
        <f t="shared" si="6"/>
        <v>330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'[1]02'!B62</f>
        <v>150</v>
      </c>
      <c r="C60" s="16">
        <f>'[1]02'!C62</f>
        <v>0</v>
      </c>
      <c r="D60" s="16">
        <f>'[1]02'!D62</f>
        <v>180</v>
      </c>
      <c r="E60" s="16">
        <f>'[1]02'!E62</f>
        <v>0</v>
      </c>
      <c r="F60" s="15">
        <f t="shared" si="6"/>
        <v>330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'[1]02'!B63</f>
        <v>150</v>
      </c>
      <c r="C61" s="16">
        <f>'[1]02'!C63</f>
        <v>0</v>
      </c>
      <c r="D61" s="16">
        <f>'[1]02'!D63</f>
        <v>180</v>
      </c>
      <c r="E61" s="16">
        <f>'[1]02'!E63</f>
        <v>0</v>
      </c>
      <c r="F61" s="15">
        <f t="shared" si="6"/>
        <v>330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'[1]02'!B64</f>
        <v>150</v>
      </c>
      <c r="C62" s="16">
        <f>'[1]02'!C64</f>
        <v>0</v>
      </c>
      <c r="D62" s="16">
        <f>'[1]02'!D64</f>
        <v>180</v>
      </c>
      <c r="E62" s="16">
        <f>'[1]02'!E64</f>
        <v>0</v>
      </c>
      <c r="F62" s="15">
        <f t="shared" si="6"/>
        <v>330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'[1]02'!B65</f>
        <v>150</v>
      </c>
      <c r="C63" s="16">
        <f>'[1]02'!C65</f>
        <v>0</v>
      </c>
      <c r="D63" s="16">
        <f>'[1]02'!D65</f>
        <v>180</v>
      </c>
      <c r="E63" s="16">
        <f>'[1]02'!E65</f>
        <v>0</v>
      </c>
      <c r="F63" s="15">
        <f t="shared" si="6"/>
        <v>330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'[1]02'!B66</f>
        <v>150</v>
      </c>
      <c r="C64" s="16">
        <f>'[1]02'!C66</f>
        <v>0</v>
      </c>
      <c r="D64" s="16">
        <f>'[1]02'!D66</f>
        <v>180</v>
      </c>
      <c r="E64" s="16">
        <f>'[1]02'!E66</f>
        <v>0</v>
      </c>
      <c r="F64" s="15">
        <f t="shared" si="6"/>
        <v>330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'[1]02'!B67</f>
        <v>150</v>
      </c>
      <c r="C65" s="16">
        <f>'[1]02'!C67</f>
        <v>0</v>
      </c>
      <c r="D65" s="16">
        <f>'[1]02'!D67</f>
        <v>180</v>
      </c>
      <c r="E65" s="16">
        <f>'[1]02'!E67</f>
        <v>0</v>
      </c>
      <c r="F65" s="15">
        <f t="shared" si="6"/>
        <v>330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'[1]02'!B68</f>
        <v>150</v>
      </c>
      <c r="C66" s="16">
        <f>'[1]02'!C68</f>
        <v>0</v>
      </c>
      <c r="D66" s="16">
        <f>'[1]02'!D68</f>
        <v>180</v>
      </c>
      <c r="E66" s="16">
        <f>'[1]02'!E68</f>
        <v>0</v>
      </c>
      <c r="F66" s="15">
        <f t="shared" si="6"/>
        <v>330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'[1]02'!B69</f>
        <v>150</v>
      </c>
      <c r="C67" s="16">
        <f>'[1]02'!C69</f>
        <v>0</v>
      </c>
      <c r="D67" s="16">
        <f>'[1]02'!D69</f>
        <v>180</v>
      </c>
      <c r="E67" s="16">
        <f>'[1]02'!E69</f>
        <v>0</v>
      </c>
      <c r="F67" s="15">
        <f t="shared" si="6"/>
        <v>330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'[1]02'!B70</f>
        <v>150</v>
      </c>
      <c r="C68" s="16">
        <f>'[1]02'!C70</f>
        <v>0</v>
      </c>
      <c r="D68" s="16">
        <f>'[1]02'!D70</f>
        <v>180</v>
      </c>
      <c r="E68" s="16">
        <f>'[1]02'!E70</f>
        <v>0</v>
      </c>
      <c r="F68" s="15">
        <f t="shared" si="6"/>
        <v>330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'[1]02'!B71</f>
        <v>150</v>
      </c>
      <c r="C69" s="16">
        <f>'[1]02'!C71</f>
        <v>0</v>
      </c>
      <c r="D69" s="16">
        <f>'[1]02'!D71</f>
        <v>180</v>
      </c>
      <c r="E69" s="16">
        <f>'[1]02'!E71</f>
        <v>0</v>
      </c>
      <c r="F69" s="15">
        <f t="shared" ref="F69:F98" si="17">SUM(B69:E69)</f>
        <v>330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'[1]02'!B72</f>
        <v>150</v>
      </c>
      <c r="C70" s="16">
        <f>'[1]02'!C72</f>
        <v>0</v>
      </c>
      <c r="D70" s="16">
        <f>'[1]02'!D72</f>
        <v>180</v>
      </c>
      <c r="E70" s="16">
        <f>'[1]02'!E72</f>
        <v>0</v>
      </c>
      <c r="F70" s="15">
        <f t="shared" si="17"/>
        <v>330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'[1]02'!B73</f>
        <v>150</v>
      </c>
      <c r="C71" s="16">
        <f>'[1]02'!C73</f>
        <v>0</v>
      </c>
      <c r="D71" s="16">
        <f>'[1]02'!D73</f>
        <v>180</v>
      </c>
      <c r="E71" s="16">
        <f>'[1]02'!E73</f>
        <v>0</v>
      </c>
      <c r="F71" s="15">
        <f t="shared" si="17"/>
        <v>330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'[1]02'!B74</f>
        <v>150</v>
      </c>
      <c r="C72" s="16">
        <f>'[1]02'!C74</f>
        <v>0</v>
      </c>
      <c r="D72" s="16">
        <f>'[1]02'!D74</f>
        <v>180</v>
      </c>
      <c r="E72" s="16">
        <f>'[1]02'!E74</f>
        <v>0</v>
      </c>
      <c r="F72" s="15">
        <f t="shared" si="17"/>
        <v>330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'[1]02'!B75</f>
        <v>150</v>
      </c>
      <c r="C73" s="16">
        <f>'[1]02'!C75</f>
        <v>0</v>
      </c>
      <c r="D73" s="16">
        <f>'[1]02'!D75</f>
        <v>180</v>
      </c>
      <c r="E73" s="16">
        <f>'[1]02'!E75</f>
        <v>0</v>
      </c>
      <c r="F73" s="15">
        <f t="shared" si="17"/>
        <v>330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'[1]02'!B76</f>
        <v>150</v>
      </c>
      <c r="C74" s="16">
        <f>'[1]02'!C76</f>
        <v>0</v>
      </c>
      <c r="D74" s="16">
        <f>'[1]02'!D76</f>
        <v>180</v>
      </c>
      <c r="E74" s="16">
        <f>'[1]02'!E76</f>
        <v>0</v>
      </c>
      <c r="F74" s="15">
        <f t="shared" si="17"/>
        <v>330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'[1]02'!B77</f>
        <v>150</v>
      </c>
      <c r="C75" s="16">
        <f>'[1]02'!C77</f>
        <v>0</v>
      </c>
      <c r="D75" s="16">
        <f>'[1]02'!D77</f>
        <v>180</v>
      </c>
      <c r="E75" s="16">
        <f>'[1]02'!E77</f>
        <v>0</v>
      </c>
      <c r="F75" s="15">
        <f t="shared" si="17"/>
        <v>330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'[1]02'!B78</f>
        <v>150</v>
      </c>
      <c r="C76" s="16">
        <f>'[1]02'!C78</f>
        <v>0</v>
      </c>
      <c r="D76" s="16">
        <f>'[1]02'!D78</f>
        <v>180</v>
      </c>
      <c r="E76" s="16">
        <f>'[1]02'!E78</f>
        <v>0</v>
      </c>
      <c r="F76" s="15">
        <f t="shared" si="17"/>
        <v>330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'[1]02'!B79</f>
        <v>150</v>
      </c>
      <c r="C77" s="16">
        <f>'[1]02'!C79</f>
        <v>0</v>
      </c>
      <c r="D77" s="16">
        <f>'[1]02'!D79</f>
        <v>180</v>
      </c>
      <c r="E77" s="16">
        <f>'[1]02'!E79</f>
        <v>0</v>
      </c>
      <c r="F77" s="15">
        <f t="shared" si="17"/>
        <v>330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'[1]02'!B80</f>
        <v>150</v>
      </c>
      <c r="C78" s="16">
        <f>'[1]02'!C80</f>
        <v>0</v>
      </c>
      <c r="D78" s="16">
        <f>'[1]02'!D80</f>
        <v>180</v>
      </c>
      <c r="E78" s="16">
        <f>'[1]02'!E80</f>
        <v>0</v>
      </c>
      <c r="F78" s="15">
        <f t="shared" si="17"/>
        <v>330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'[1]02'!B81</f>
        <v>150</v>
      </c>
      <c r="C79" s="16">
        <f>'[1]02'!C81</f>
        <v>0</v>
      </c>
      <c r="D79" s="16">
        <f>'[1]02'!D81</f>
        <v>180</v>
      </c>
      <c r="E79" s="16">
        <f>'[1]02'!E81</f>
        <v>0</v>
      </c>
      <c r="F79" s="15">
        <f t="shared" si="17"/>
        <v>330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'[1]02'!B82</f>
        <v>150</v>
      </c>
      <c r="C80" s="16">
        <f>'[1]02'!C82</f>
        <v>0</v>
      </c>
      <c r="D80" s="16">
        <f>'[1]02'!D82</f>
        <v>180</v>
      </c>
      <c r="E80" s="16">
        <f>'[1]02'!E82</f>
        <v>0</v>
      </c>
      <c r="F80" s="15">
        <f t="shared" si="17"/>
        <v>330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'[1]02'!B83</f>
        <v>150</v>
      </c>
      <c r="C81" s="16">
        <f>'[1]02'!C83</f>
        <v>0</v>
      </c>
      <c r="D81" s="16">
        <f>'[1]02'!D83</f>
        <v>180</v>
      </c>
      <c r="E81" s="16">
        <f>'[1]02'!E83</f>
        <v>0</v>
      </c>
      <c r="F81" s="15">
        <f t="shared" si="17"/>
        <v>330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'[1]02'!B84</f>
        <v>150</v>
      </c>
      <c r="C82" s="16">
        <f>'[1]02'!C84</f>
        <v>0</v>
      </c>
      <c r="D82" s="16">
        <f>'[1]02'!D84</f>
        <v>180</v>
      </c>
      <c r="E82" s="16">
        <f>'[1]02'!E84</f>
        <v>0</v>
      </c>
      <c r="F82" s="15">
        <f t="shared" si="17"/>
        <v>330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'[1]02'!B85</f>
        <v>150</v>
      </c>
      <c r="C83" s="16">
        <f>'[1]02'!C85</f>
        <v>0</v>
      </c>
      <c r="D83" s="16">
        <f>'[1]02'!D85</f>
        <v>180</v>
      </c>
      <c r="E83" s="16">
        <f>'[1]02'!E85</f>
        <v>0</v>
      </c>
      <c r="F83" s="15">
        <f t="shared" si="17"/>
        <v>330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'[1]02'!B86</f>
        <v>150</v>
      </c>
      <c r="C84" s="16">
        <f>'[1]02'!C86</f>
        <v>0</v>
      </c>
      <c r="D84" s="16">
        <f>'[1]02'!D86</f>
        <v>180</v>
      </c>
      <c r="E84" s="16">
        <f>'[1]02'!E86</f>
        <v>0</v>
      </c>
      <c r="F84" s="15">
        <f t="shared" si="17"/>
        <v>330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'[1]02'!B87</f>
        <v>150</v>
      </c>
      <c r="C85" s="16">
        <f>'[1]02'!C87</f>
        <v>0</v>
      </c>
      <c r="D85" s="16">
        <f>'[1]02'!D87</f>
        <v>180</v>
      </c>
      <c r="E85" s="16">
        <f>'[1]02'!E87</f>
        <v>0</v>
      </c>
      <c r="F85" s="15">
        <f t="shared" si="17"/>
        <v>330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'[1]02'!B88</f>
        <v>150</v>
      </c>
      <c r="C86" s="16">
        <f>'[1]02'!C88</f>
        <v>0</v>
      </c>
      <c r="D86" s="16">
        <f>'[1]02'!D88</f>
        <v>180</v>
      </c>
      <c r="E86" s="16">
        <f>'[1]02'!E88</f>
        <v>0</v>
      </c>
      <c r="F86" s="15">
        <f t="shared" si="17"/>
        <v>330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'[1]02'!B89</f>
        <v>150</v>
      </c>
      <c r="C87" s="16">
        <f>'[1]02'!C89</f>
        <v>0</v>
      </c>
      <c r="D87" s="16">
        <f>'[1]02'!D89</f>
        <v>180</v>
      </c>
      <c r="E87" s="16">
        <f>'[1]02'!E89</f>
        <v>0</v>
      </c>
      <c r="F87" s="15">
        <f t="shared" si="17"/>
        <v>330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'[1]02'!B90</f>
        <v>150</v>
      </c>
      <c r="C88" s="16">
        <f>'[1]02'!C90</f>
        <v>0</v>
      </c>
      <c r="D88" s="16">
        <f>'[1]02'!D90</f>
        <v>180</v>
      </c>
      <c r="E88" s="16">
        <f>'[1]02'!E90</f>
        <v>0</v>
      </c>
      <c r="F88" s="15">
        <f t="shared" si="17"/>
        <v>330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'[1]02'!B91</f>
        <v>150</v>
      </c>
      <c r="C89" s="16">
        <f>'[1]02'!C91</f>
        <v>0</v>
      </c>
      <c r="D89" s="16">
        <f>'[1]02'!D91</f>
        <v>180</v>
      </c>
      <c r="E89" s="16">
        <f>'[1]02'!E91</f>
        <v>0</v>
      </c>
      <c r="F89" s="15">
        <f t="shared" si="17"/>
        <v>330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'[1]02'!B92</f>
        <v>150</v>
      </c>
      <c r="C90" s="16">
        <f>'[1]02'!C92</f>
        <v>0</v>
      </c>
      <c r="D90" s="16">
        <f>'[1]02'!D92</f>
        <v>180</v>
      </c>
      <c r="E90" s="16">
        <f>'[1]02'!E92</f>
        <v>0</v>
      </c>
      <c r="F90" s="15">
        <f t="shared" si="17"/>
        <v>330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'[1]02'!B93</f>
        <v>150</v>
      </c>
      <c r="C91" s="16">
        <f>'[1]02'!C93</f>
        <v>0</v>
      </c>
      <c r="D91" s="16">
        <f>'[1]02'!D93</f>
        <v>180</v>
      </c>
      <c r="E91" s="16">
        <f>'[1]02'!E93</f>
        <v>0</v>
      </c>
      <c r="F91" s="15">
        <f t="shared" si="17"/>
        <v>330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'[1]02'!B94</f>
        <v>150</v>
      </c>
      <c r="C92" s="16">
        <f>'[1]02'!C94</f>
        <v>0</v>
      </c>
      <c r="D92" s="16">
        <f>'[1]02'!D94</f>
        <v>180</v>
      </c>
      <c r="E92" s="16">
        <f>'[1]02'!E94</f>
        <v>0</v>
      </c>
      <c r="F92" s="15">
        <f t="shared" si="17"/>
        <v>330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'[1]02'!B95</f>
        <v>150</v>
      </c>
      <c r="C93" s="16">
        <f>'[1]02'!C95</f>
        <v>0</v>
      </c>
      <c r="D93" s="16">
        <f>'[1]02'!D95</f>
        <v>180</v>
      </c>
      <c r="E93" s="16">
        <f>'[1]02'!E95</f>
        <v>0</v>
      </c>
      <c r="F93" s="15">
        <f t="shared" si="17"/>
        <v>330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'[1]02'!B96</f>
        <v>150</v>
      </c>
      <c r="C94" s="16">
        <f>'[1]02'!C96</f>
        <v>0</v>
      </c>
      <c r="D94" s="16">
        <f>'[1]02'!D96</f>
        <v>180</v>
      </c>
      <c r="E94" s="16">
        <f>'[1]02'!E96</f>
        <v>0</v>
      </c>
      <c r="F94" s="15">
        <f t="shared" si="17"/>
        <v>330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'[1]02'!B97</f>
        <v>150</v>
      </c>
      <c r="C95" s="16">
        <f>'[1]02'!C97</f>
        <v>0</v>
      </c>
      <c r="D95" s="16">
        <f>'[1]02'!D97</f>
        <v>180</v>
      </c>
      <c r="E95" s="16">
        <f>'[1]02'!E97</f>
        <v>0</v>
      </c>
      <c r="F95" s="15">
        <f t="shared" si="17"/>
        <v>330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'[1]02'!B98</f>
        <v>150</v>
      </c>
      <c r="C96" s="16">
        <f>'[1]02'!C98</f>
        <v>0</v>
      </c>
      <c r="D96" s="16">
        <f>'[1]02'!D98</f>
        <v>180</v>
      </c>
      <c r="E96" s="16">
        <f>'[1]02'!E98</f>
        <v>0</v>
      </c>
      <c r="F96" s="15">
        <f t="shared" si="17"/>
        <v>330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'[1]02'!B99</f>
        <v>150</v>
      </c>
      <c r="C97" s="16">
        <f>'[1]02'!C99</f>
        <v>0</v>
      </c>
      <c r="D97" s="16">
        <f>'[1]02'!D99</f>
        <v>180</v>
      </c>
      <c r="E97" s="16">
        <f>'[1]02'!E99</f>
        <v>0</v>
      </c>
      <c r="F97" s="15">
        <f t="shared" si="17"/>
        <v>330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'[1]02'!B100</f>
        <v>150</v>
      </c>
      <c r="C98" s="16">
        <f>'[1]02'!C100</f>
        <v>0</v>
      </c>
      <c r="D98" s="16">
        <f>'[1]02'!D100</f>
        <v>180</v>
      </c>
      <c r="E98" s="16">
        <f>'[1]02'!E100</f>
        <v>0</v>
      </c>
      <c r="F98" s="15">
        <f t="shared" si="17"/>
        <v>330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8.5000000000000006E-2</v>
      </c>
      <c r="D99" s="15">
        <f t="shared" si="18"/>
        <v>4.32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45659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1">
        <f>'[2]02'!B5</f>
        <v>42</v>
      </c>
      <c r="C3" s="202">
        <f>'[2]02'!C5</f>
        <v>30</v>
      </c>
      <c r="D3" s="202">
        <f>'[2]02'!D5</f>
        <v>0</v>
      </c>
      <c r="E3" s="202">
        <f>'[2]02'!E5</f>
        <v>0</v>
      </c>
      <c r="F3" s="15">
        <f>SUM(B3:E3)</f>
        <v>72</v>
      </c>
      <c r="G3" s="201">
        <f>'[2]02'!H5</f>
        <v>39</v>
      </c>
      <c r="H3" s="202">
        <f>'[2]02'!I5</f>
        <v>0</v>
      </c>
      <c r="I3" s="202">
        <f>'[2]02'!J5</f>
        <v>0</v>
      </c>
      <c r="J3" s="202">
        <f>'[2]02'!K5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'[2]02'!B6</f>
        <v>42</v>
      </c>
      <c r="C4" s="202">
        <f>'[2]02'!C6</f>
        <v>30</v>
      </c>
      <c r="D4" s="202">
        <f>'[2]02'!D6</f>
        <v>0</v>
      </c>
      <c r="E4" s="202">
        <f>'[2]02'!E6</f>
        <v>0</v>
      </c>
      <c r="F4" s="15">
        <f>SUM(B4:E4)</f>
        <v>72</v>
      </c>
      <c r="G4" s="201">
        <f>'[2]02'!H6</f>
        <v>39</v>
      </c>
      <c r="H4" s="202">
        <f>'[2]02'!I6</f>
        <v>0</v>
      </c>
      <c r="I4" s="202">
        <f>'[2]02'!J6</f>
        <v>0</v>
      </c>
      <c r="J4" s="202">
        <f>'[2]02'!K6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'[2]02'!B7</f>
        <v>42</v>
      </c>
      <c r="C5" s="202">
        <f>'[2]02'!C7</f>
        <v>30</v>
      </c>
      <c r="D5" s="202">
        <f>'[2]02'!D7</f>
        <v>0</v>
      </c>
      <c r="E5" s="202">
        <f>'[2]02'!E7</f>
        <v>0</v>
      </c>
      <c r="F5" s="15">
        <f t="shared" ref="F5:F68" si="6">SUM(B5:E5)</f>
        <v>72</v>
      </c>
      <c r="G5" s="201">
        <f>'[2]02'!H7</f>
        <v>39</v>
      </c>
      <c r="H5" s="202">
        <f>'[2]02'!I7</f>
        <v>0</v>
      </c>
      <c r="I5" s="202">
        <f>'[2]02'!J7</f>
        <v>0</v>
      </c>
      <c r="J5" s="202">
        <f>'[2]02'!K7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'[2]02'!B8</f>
        <v>42</v>
      </c>
      <c r="C6" s="202">
        <f>'[2]02'!C8</f>
        <v>30</v>
      </c>
      <c r="D6" s="202">
        <f>'[2]02'!D8</f>
        <v>0</v>
      </c>
      <c r="E6" s="202">
        <f>'[2]02'!E8</f>
        <v>0</v>
      </c>
      <c r="F6" s="15">
        <f t="shared" si="6"/>
        <v>72</v>
      </c>
      <c r="G6" s="201">
        <f>'[2]02'!H8</f>
        <v>39</v>
      </c>
      <c r="H6" s="202">
        <f>'[2]02'!I8</f>
        <v>0</v>
      </c>
      <c r="I6" s="202">
        <f>'[2]02'!J8</f>
        <v>0</v>
      </c>
      <c r="J6" s="202">
        <f>'[2]02'!K8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'[2]02'!B9</f>
        <v>42</v>
      </c>
      <c r="C7" s="202">
        <f>'[2]02'!C9</f>
        <v>30</v>
      </c>
      <c r="D7" s="202">
        <f>'[2]02'!D9</f>
        <v>0</v>
      </c>
      <c r="E7" s="202">
        <f>'[2]02'!E9</f>
        <v>0</v>
      </c>
      <c r="F7" s="15">
        <f t="shared" si="6"/>
        <v>72</v>
      </c>
      <c r="G7" s="201">
        <f>'[2]02'!H9</f>
        <v>39</v>
      </c>
      <c r="H7" s="202">
        <f>'[2]02'!I9</f>
        <v>0</v>
      </c>
      <c r="I7" s="202">
        <f>'[2]02'!J9</f>
        <v>0</v>
      </c>
      <c r="J7" s="202">
        <f>'[2]02'!K9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'[2]02'!B10</f>
        <v>42</v>
      </c>
      <c r="C8" s="202">
        <f>'[2]02'!C10</f>
        <v>30</v>
      </c>
      <c r="D8" s="202">
        <f>'[2]02'!D10</f>
        <v>0</v>
      </c>
      <c r="E8" s="202">
        <f>'[2]02'!E10</f>
        <v>0</v>
      </c>
      <c r="F8" s="15">
        <f t="shared" si="6"/>
        <v>72</v>
      </c>
      <c r="G8" s="201">
        <f>'[2]02'!H10</f>
        <v>39</v>
      </c>
      <c r="H8" s="202">
        <f>'[2]02'!I10</f>
        <v>0</v>
      </c>
      <c r="I8" s="202">
        <f>'[2]02'!J10</f>
        <v>0</v>
      </c>
      <c r="J8" s="202">
        <f>'[2]02'!K10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'[2]02'!B11</f>
        <v>42</v>
      </c>
      <c r="C9" s="202">
        <f>'[2]02'!C11</f>
        <v>30</v>
      </c>
      <c r="D9" s="202">
        <f>'[2]02'!D11</f>
        <v>0</v>
      </c>
      <c r="E9" s="202">
        <f>'[2]02'!E11</f>
        <v>0</v>
      </c>
      <c r="F9" s="15">
        <f t="shared" si="6"/>
        <v>72</v>
      </c>
      <c r="G9" s="201">
        <f>'[2]02'!H11</f>
        <v>39</v>
      </c>
      <c r="H9" s="202">
        <f>'[2]02'!I11</f>
        <v>0</v>
      </c>
      <c r="I9" s="202">
        <f>'[2]02'!J11</f>
        <v>0</v>
      </c>
      <c r="J9" s="202">
        <f>'[2]02'!K11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'[2]02'!B12</f>
        <v>42</v>
      </c>
      <c r="C10" s="202">
        <f>'[2]02'!C12</f>
        <v>30</v>
      </c>
      <c r="D10" s="202">
        <f>'[2]02'!D12</f>
        <v>0</v>
      </c>
      <c r="E10" s="202">
        <f>'[2]02'!E12</f>
        <v>0</v>
      </c>
      <c r="F10" s="15">
        <f t="shared" si="6"/>
        <v>72</v>
      </c>
      <c r="G10" s="201">
        <f>'[2]02'!H12</f>
        <v>39</v>
      </c>
      <c r="H10" s="202">
        <f>'[2]02'!I12</f>
        <v>0</v>
      </c>
      <c r="I10" s="202">
        <f>'[2]02'!J12</f>
        <v>0</v>
      </c>
      <c r="J10" s="202">
        <f>'[2]02'!K12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'[2]02'!B13</f>
        <v>42</v>
      </c>
      <c r="C11" s="202">
        <f>'[2]02'!C13</f>
        <v>30</v>
      </c>
      <c r="D11" s="202">
        <f>'[2]02'!D13</f>
        <v>0</v>
      </c>
      <c r="E11" s="202">
        <f>'[2]02'!E13</f>
        <v>0</v>
      </c>
      <c r="F11" s="15">
        <f t="shared" si="6"/>
        <v>72</v>
      </c>
      <c r="G11" s="201">
        <f>'[2]02'!H13</f>
        <v>39</v>
      </c>
      <c r="H11" s="202">
        <f>'[2]02'!I13</f>
        <v>0</v>
      </c>
      <c r="I11" s="202">
        <f>'[2]02'!J13</f>
        <v>0</v>
      </c>
      <c r="J11" s="202">
        <f>'[2]02'!K13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'[2]02'!B14</f>
        <v>42</v>
      </c>
      <c r="C12" s="202">
        <f>'[2]02'!C14</f>
        <v>30</v>
      </c>
      <c r="D12" s="202">
        <f>'[2]02'!D14</f>
        <v>0</v>
      </c>
      <c r="E12" s="202">
        <f>'[2]02'!E14</f>
        <v>0</v>
      </c>
      <c r="F12" s="15">
        <f t="shared" si="6"/>
        <v>72</v>
      </c>
      <c r="G12" s="201">
        <f>'[2]02'!H14</f>
        <v>39</v>
      </c>
      <c r="H12" s="202">
        <f>'[2]02'!I14</f>
        <v>0</v>
      </c>
      <c r="I12" s="202">
        <f>'[2]02'!J14</f>
        <v>0</v>
      </c>
      <c r="J12" s="202">
        <f>'[2]02'!K14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'[2]02'!B15</f>
        <v>42</v>
      </c>
      <c r="C13" s="202">
        <f>'[2]02'!C15</f>
        <v>30</v>
      </c>
      <c r="D13" s="202">
        <f>'[2]02'!D15</f>
        <v>0</v>
      </c>
      <c r="E13" s="202">
        <f>'[2]02'!E15</f>
        <v>0</v>
      </c>
      <c r="F13" s="15">
        <f t="shared" si="6"/>
        <v>72</v>
      </c>
      <c r="G13" s="201">
        <f>'[2]02'!H15</f>
        <v>39</v>
      </c>
      <c r="H13" s="202">
        <f>'[2]02'!I15</f>
        <v>0</v>
      </c>
      <c r="I13" s="202">
        <f>'[2]02'!J15</f>
        <v>0</v>
      </c>
      <c r="J13" s="202">
        <f>'[2]02'!K15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'[2]02'!B16</f>
        <v>42</v>
      </c>
      <c r="C14" s="202">
        <f>'[2]02'!C16</f>
        <v>30</v>
      </c>
      <c r="D14" s="202">
        <f>'[2]02'!D16</f>
        <v>0</v>
      </c>
      <c r="E14" s="202">
        <f>'[2]02'!E16</f>
        <v>0</v>
      </c>
      <c r="F14" s="15">
        <f t="shared" si="6"/>
        <v>72</v>
      </c>
      <c r="G14" s="201">
        <f>'[2]02'!H16</f>
        <v>39</v>
      </c>
      <c r="H14" s="202">
        <f>'[2]02'!I16</f>
        <v>0</v>
      </c>
      <c r="I14" s="202">
        <f>'[2]02'!J16</f>
        <v>0</v>
      </c>
      <c r="J14" s="202">
        <f>'[2]02'!K16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'[2]02'!B17</f>
        <v>42</v>
      </c>
      <c r="C15" s="202">
        <f>'[2]02'!C17</f>
        <v>30</v>
      </c>
      <c r="D15" s="202">
        <f>'[2]02'!D17</f>
        <v>0</v>
      </c>
      <c r="E15" s="202">
        <f>'[2]02'!E17</f>
        <v>0</v>
      </c>
      <c r="F15" s="15">
        <f t="shared" si="6"/>
        <v>72</v>
      </c>
      <c r="G15" s="201">
        <f>'[2]02'!H17</f>
        <v>39</v>
      </c>
      <c r="H15" s="202">
        <f>'[2]02'!I17</f>
        <v>0</v>
      </c>
      <c r="I15" s="202">
        <f>'[2]02'!J17</f>
        <v>0</v>
      </c>
      <c r="J15" s="202">
        <f>'[2]02'!K17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1">
        <f>'[2]02'!B18</f>
        <v>42</v>
      </c>
      <c r="C16" s="202">
        <f>'[2]02'!C18</f>
        <v>30</v>
      </c>
      <c r="D16" s="202">
        <f>'[2]02'!D18</f>
        <v>0</v>
      </c>
      <c r="E16" s="202">
        <f>'[2]02'!E18</f>
        <v>0</v>
      </c>
      <c r="F16" s="15">
        <f t="shared" si="6"/>
        <v>72</v>
      </c>
      <c r="G16" s="201">
        <f>'[2]02'!H18</f>
        <v>39</v>
      </c>
      <c r="H16" s="202">
        <f>'[2]02'!I18</f>
        <v>0</v>
      </c>
      <c r="I16" s="202">
        <f>'[2]02'!J18</f>
        <v>0</v>
      </c>
      <c r="J16" s="202">
        <f>'[2]02'!K18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1">
        <f>'[2]02'!B19</f>
        <v>42</v>
      </c>
      <c r="C17" s="202">
        <f>'[2]02'!C19</f>
        <v>30</v>
      </c>
      <c r="D17" s="202">
        <f>'[2]02'!D19</f>
        <v>0</v>
      </c>
      <c r="E17" s="202">
        <f>'[2]02'!E19</f>
        <v>0</v>
      </c>
      <c r="F17" s="15">
        <f t="shared" si="6"/>
        <v>72</v>
      </c>
      <c r="G17" s="201">
        <f>'[2]02'!H19</f>
        <v>39</v>
      </c>
      <c r="H17" s="202">
        <f>'[2]02'!I19</f>
        <v>0</v>
      </c>
      <c r="I17" s="202">
        <f>'[2]02'!J19</f>
        <v>0</v>
      </c>
      <c r="J17" s="202">
        <f>'[2]02'!K19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1">
        <f>'[2]02'!B20</f>
        <v>42</v>
      </c>
      <c r="C18" s="202">
        <f>'[2]02'!C20</f>
        <v>30</v>
      </c>
      <c r="D18" s="202">
        <f>'[2]02'!D20</f>
        <v>0</v>
      </c>
      <c r="E18" s="202">
        <f>'[2]02'!E20</f>
        <v>0</v>
      </c>
      <c r="F18" s="15">
        <f t="shared" si="6"/>
        <v>72</v>
      </c>
      <c r="G18" s="201">
        <f>'[2]02'!H20</f>
        <v>39</v>
      </c>
      <c r="H18" s="202">
        <f>'[2]02'!I20</f>
        <v>0</v>
      </c>
      <c r="I18" s="202">
        <f>'[2]02'!J20</f>
        <v>0</v>
      </c>
      <c r="J18" s="202">
        <f>'[2]02'!K20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1">
        <f>'[2]02'!B21</f>
        <v>42</v>
      </c>
      <c r="C19" s="202">
        <f>'[2]02'!C21</f>
        <v>30</v>
      </c>
      <c r="D19" s="202">
        <f>'[2]02'!D21</f>
        <v>0</v>
      </c>
      <c r="E19" s="202">
        <f>'[2]02'!E21</f>
        <v>0</v>
      </c>
      <c r="F19" s="15">
        <f t="shared" si="6"/>
        <v>72</v>
      </c>
      <c r="G19" s="201">
        <f>'[2]02'!H21</f>
        <v>39</v>
      </c>
      <c r="H19" s="202">
        <f>'[2]02'!I21</f>
        <v>0</v>
      </c>
      <c r="I19" s="202">
        <f>'[2]02'!J21</f>
        <v>0</v>
      </c>
      <c r="J19" s="202">
        <f>'[2]02'!K21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'[2]02'!B22</f>
        <v>42</v>
      </c>
      <c r="C20" s="202">
        <f>'[2]02'!C22</f>
        <v>30</v>
      </c>
      <c r="D20" s="202">
        <f>'[2]02'!D22</f>
        <v>0</v>
      </c>
      <c r="E20" s="202">
        <f>'[2]02'!E22</f>
        <v>0</v>
      </c>
      <c r="F20" s="15">
        <f t="shared" si="6"/>
        <v>72</v>
      </c>
      <c r="G20" s="201">
        <f>'[2]02'!H22</f>
        <v>39</v>
      </c>
      <c r="H20" s="202">
        <f>'[2]02'!I22</f>
        <v>0</v>
      </c>
      <c r="I20" s="202">
        <f>'[2]02'!J22</f>
        <v>0</v>
      </c>
      <c r="J20" s="202">
        <f>'[2]02'!K22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'[2]02'!B23</f>
        <v>42</v>
      </c>
      <c r="C21" s="202">
        <f>'[2]02'!C23</f>
        <v>30</v>
      </c>
      <c r="D21" s="202">
        <f>'[2]02'!D23</f>
        <v>0</v>
      </c>
      <c r="E21" s="202">
        <f>'[2]02'!E23</f>
        <v>0</v>
      </c>
      <c r="F21" s="15">
        <f t="shared" si="6"/>
        <v>72</v>
      </c>
      <c r="G21" s="201">
        <f>'[2]02'!H23</f>
        <v>39</v>
      </c>
      <c r="H21" s="202">
        <f>'[2]02'!I23</f>
        <v>0</v>
      </c>
      <c r="I21" s="202">
        <f>'[2]02'!J23</f>
        <v>0</v>
      </c>
      <c r="J21" s="202">
        <f>'[2]02'!K23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'[2]02'!B24</f>
        <v>42</v>
      </c>
      <c r="C22" s="202">
        <f>'[2]02'!C24</f>
        <v>30</v>
      </c>
      <c r="D22" s="202">
        <f>'[2]02'!D24</f>
        <v>0</v>
      </c>
      <c r="E22" s="202">
        <f>'[2]02'!E24</f>
        <v>0</v>
      </c>
      <c r="F22" s="15">
        <f t="shared" si="6"/>
        <v>72</v>
      </c>
      <c r="G22" s="201">
        <f>'[2]02'!H24</f>
        <v>39</v>
      </c>
      <c r="H22" s="202">
        <f>'[2]02'!I24</f>
        <v>0</v>
      </c>
      <c r="I22" s="202">
        <f>'[2]02'!J24</f>
        <v>0</v>
      </c>
      <c r="J22" s="202">
        <f>'[2]02'!K24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'[2]02'!B25</f>
        <v>42</v>
      </c>
      <c r="C23" s="202">
        <f>'[2]02'!C25</f>
        <v>30</v>
      </c>
      <c r="D23" s="202">
        <f>'[2]02'!D25</f>
        <v>0</v>
      </c>
      <c r="E23" s="202">
        <f>'[2]02'!E25</f>
        <v>0</v>
      </c>
      <c r="F23" s="15">
        <f t="shared" si="6"/>
        <v>72</v>
      </c>
      <c r="G23" s="201">
        <f>'[2]02'!H25</f>
        <v>39</v>
      </c>
      <c r="H23" s="202">
        <f>'[2]02'!I25</f>
        <v>0</v>
      </c>
      <c r="I23" s="202">
        <f>'[2]02'!J25</f>
        <v>0</v>
      </c>
      <c r="J23" s="202">
        <f>'[2]02'!K25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'[2]02'!B26</f>
        <v>42</v>
      </c>
      <c r="C24" s="202">
        <f>'[2]02'!C26</f>
        <v>30</v>
      </c>
      <c r="D24" s="202">
        <f>'[2]02'!D26</f>
        <v>0</v>
      </c>
      <c r="E24" s="202">
        <f>'[2]02'!E26</f>
        <v>0</v>
      </c>
      <c r="F24" s="15">
        <f t="shared" si="6"/>
        <v>72</v>
      </c>
      <c r="G24" s="201">
        <f>'[2]02'!H26</f>
        <v>39</v>
      </c>
      <c r="H24" s="202">
        <f>'[2]02'!I26</f>
        <v>0</v>
      </c>
      <c r="I24" s="202">
        <f>'[2]02'!J26</f>
        <v>0</v>
      </c>
      <c r="J24" s="202">
        <f>'[2]02'!K26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'[2]02'!B27</f>
        <v>42</v>
      </c>
      <c r="C25" s="202">
        <f>'[2]02'!C27</f>
        <v>30</v>
      </c>
      <c r="D25" s="202">
        <f>'[2]02'!D27</f>
        <v>0</v>
      </c>
      <c r="E25" s="202">
        <f>'[2]02'!E27</f>
        <v>0</v>
      </c>
      <c r="F25" s="15">
        <f t="shared" si="6"/>
        <v>72</v>
      </c>
      <c r="G25" s="201">
        <f>'[2]02'!H27</f>
        <v>39</v>
      </c>
      <c r="H25" s="202">
        <f>'[2]02'!I27</f>
        <v>0</v>
      </c>
      <c r="I25" s="202">
        <f>'[2]02'!J27</f>
        <v>0</v>
      </c>
      <c r="J25" s="202">
        <f>'[2]02'!K27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'[2]02'!B28</f>
        <v>42</v>
      </c>
      <c r="C26" s="202">
        <f>'[2]02'!C28</f>
        <v>30</v>
      </c>
      <c r="D26" s="202">
        <f>'[2]02'!D28</f>
        <v>0</v>
      </c>
      <c r="E26" s="202">
        <f>'[2]02'!E28</f>
        <v>0</v>
      </c>
      <c r="F26" s="15">
        <f t="shared" si="6"/>
        <v>72</v>
      </c>
      <c r="G26" s="201">
        <f>'[2]02'!H28</f>
        <v>39</v>
      </c>
      <c r="H26" s="202">
        <f>'[2]02'!I28</f>
        <v>0</v>
      </c>
      <c r="I26" s="202">
        <f>'[2]02'!J28</f>
        <v>0</v>
      </c>
      <c r="J26" s="202">
        <f>'[2]02'!K28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'[2]02'!B29</f>
        <v>42</v>
      </c>
      <c r="C27" s="202">
        <f>'[2]02'!C29</f>
        <v>30</v>
      </c>
      <c r="D27" s="202">
        <f>'[2]02'!D29</f>
        <v>0</v>
      </c>
      <c r="E27" s="202">
        <f>'[2]02'!E29</f>
        <v>0</v>
      </c>
      <c r="F27" s="15">
        <f t="shared" si="6"/>
        <v>72</v>
      </c>
      <c r="G27" s="201">
        <f>'[2]02'!H29</f>
        <v>39</v>
      </c>
      <c r="H27" s="202">
        <f>'[2]02'!I29</f>
        <v>0</v>
      </c>
      <c r="I27" s="202">
        <f>'[2]02'!J29</f>
        <v>0</v>
      </c>
      <c r="J27" s="202">
        <f>'[2]02'!K29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'[2]02'!B30</f>
        <v>42</v>
      </c>
      <c r="C28" s="202">
        <f>'[2]02'!C30</f>
        <v>30</v>
      </c>
      <c r="D28" s="202">
        <f>'[2]02'!D30</f>
        <v>0</v>
      </c>
      <c r="E28" s="202">
        <f>'[2]02'!E30</f>
        <v>0</v>
      </c>
      <c r="F28" s="15">
        <f t="shared" si="6"/>
        <v>72</v>
      </c>
      <c r="G28" s="201">
        <f>'[2]02'!H30</f>
        <v>39</v>
      </c>
      <c r="H28" s="202">
        <f>'[2]02'!I30</f>
        <v>0</v>
      </c>
      <c r="I28" s="202">
        <f>'[2]02'!J30</f>
        <v>0</v>
      </c>
      <c r="J28" s="202">
        <f>'[2]02'!K30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'[2]02'!B31</f>
        <v>42</v>
      </c>
      <c r="C29" s="202">
        <f>'[2]02'!C31</f>
        <v>30</v>
      </c>
      <c r="D29" s="202">
        <f>'[2]02'!D31</f>
        <v>0</v>
      </c>
      <c r="E29" s="202">
        <f>'[2]02'!E31</f>
        <v>0</v>
      </c>
      <c r="F29" s="15">
        <f t="shared" si="6"/>
        <v>72</v>
      </c>
      <c r="G29" s="201">
        <f>'[2]02'!H31</f>
        <v>39</v>
      </c>
      <c r="H29" s="202">
        <f>'[2]02'!I31</f>
        <v>0</v>
      </c>
      <c r="I29" s="202">
        <f>'[2]02'!J31</f>
        <v>0</v>
      </c>
      <c r="J29" s="202">
        <f>'[2]02'!K31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'[2]02'!B32</f>
        <v>42</v>
      </c>
      <c r="C30" s="202">
        <f>'[2]02'!C32</f>
        <v>30</v>
      </c>
      <c r="D30" s="202">
        <f>'[2]02'!D32</f>
        <v>0</v>
      </c>
      <c r="E30" s="202">
        <f>'[2]02'!E32</f>
        <v>0</v>
      </c>
      <c r="F30" s="15">
        <f t="shared" si="6"/>
        <v>72</v>
      </c>
      <c r="G30" s="201">
        <f>'[2]02'!H32</f>
        <v>39</v>
      </c>
      <c r="H30" s="202">
        <f>'[2]02'!I32</f>
        <v>0</v>
      </c>
      <c r="I30" s="202">
        <f>'[2]02'!J32</f>
        <v>0</v>
      </c>
      <c r="J30" s="202">
        <f>'[2]02'!K32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'[2]02'!B33</f>
        <v>42</v>
      </c>
      <c r="C31" s="202">
        <f>'[2]02'!C33</f>
        <v>30</v>
      </c>
      <c r="D31" s="202">
        <f>'[2]02'!D33</f>
        <v>0</v>
      </c>
      <c r="E31" s="202">
        <f>'[2]02'!E33</f>
        <v>0</v>
      </c>
      <c r="F31" s="15">
        <f t="shared" si="6"/>
        <v>72</v>
      </c>
      <c r="G31" s="201">
        <f>'[2]02'!H33</f>
        <v>39</v>
      </c>
      <c r="H31" s="202">
        <f>'[2]02'!I33</f>
        <v>0</v>
      </c>
      <c r="I31" s="202">
        <f>'[2]02'!J33</f>
        <v>0</v>
      </c>
      <c r="J31" s="202">
        <f>'[2]02'!K33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'[2]02'!B34</f>
        <v>42</v>
      </c>
      <c r="C32" s="202">
        <f>'[2]02'!C34</f>
        <v>30</v>
      </c>
      <c r="D32" s="202">
        <f>'[2]02'!D34</f>
        <v>0</v>
      </c>
      <c r="E32" s="202">
        <f>'[2]02'!E34</f>
        <v>0</v>
      </c>
      <c r="F32" s="15">
        <f t="shared" si="6"/>
        <v>72</v>
      </c>
      <c r="G32" s="201">
        <f>'[2]02'!H34</f>
        <v>39</v>
      </c>
      <c r="H32" s="202">
        <f>'[2]02'!I34</f>
        <v>0</v>
      </c>
      <c r="I32" s="202">
        <f>'[2]02'!J34</f>
        <v>0</v>
      </c>
      <c r="J32" s="202">
        <f>'[2]02'!K34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'[2]02'!B35</f>
        <v>42</v>
      </c>
      <c r="C33" s="202">
        <f>'[2]02'!C35</f>
        <v>30</v>
      </c>
      <c r="D33" s="202">
        <f>'[2]02'!D35</f>
        <v>0</v>
      </c>
      <c r="E33" s="202">
        <f>'[2]02'!E35</f>
        <v>0</v>
      </c>
      <c r="F33" s="15">
        <f t="shared" si="6"/>
        <v>72</v>
      </c>
      <c r="G33" s="201">
        <f>'[2]02'!H35</f>
        <v>39</v>
      </c>
      <c r="H33" s="202">
        <f>'[2]02'!I35</f>
        <v>0</v>
      </c>
      <c r="I33" s="202">
        <f>'[2]02'!J35</f>
        <v>0</v>
      </c>
      <c r="J33" s="202">
        <f>'[2]02'!K35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'[2]02'!B36</f>
        <v>42</v>
      </c>
      <c r="C34" s="202">
        <f>'[2]02'!C36</f>
        <v>30</v>
      </c>
      <c r="D34" s="202">
        <f>'[2]02'!D36</f>
        <v>0</v>
      </c>
      <c r="E34" s="202">
        <f>'[2]02'!E36</f>
        <v>0</v>
      </c>
      <c r="F34" s="15">
        <f t="shared" si="6"/>
        <v>72</v>
      </c>
      <c r="G34" s="201">
        <f>'[2]02'!H36</f>
        <v>39</v>
      </c>
      <c r="H34" s="202">
        <f>'[2]02'!I36</f>
        <v>0</v>
      </c>
      <c r="I34" s="202">
        <f>'[2]02'!J36</f>
        <v>0</v>
      </c>
      <c r="J34" s="202">
        <f>'[2]02'!K36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'[2]02'!B37</f>
        <v>42</v>
      </c>
      <c r="C35" s="202">
        <f>'[2]02'!C37</f>
        <v>30</v>
      </c>
      <c r="D35" s="202">
        <f>'[2]02'!D37</f>
        <v>0</v>
      </c>
      <c r="E35" s="202">
        <f>'[2]02'!E37</f>
        <v>0</v>
      </c>
      <c r="F35" s="15">
        <f t="shared" si="6"/>
        <v>72</v>
      </c>
      <c r="G35" s="201">
        <f>'[2]02'!H37</f>
        <v>39</v>
      </c>
      <c r="H35" s="202">
        <f>'[2]02'!I37</f>
        <v>0</v>
      </c>
      <c r="I35" s="202">
        <f>'[2]02'!J37</f>
        <v>0</v>
      </c>
      <c r="J35" s="202">
        <f>'[2]02'!K37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'[2]02'!B38</f>
        <v>42</v>
      </c>
      <c r="C36" s="202">
        <f>'[2]02'!C38</f>
        <v>30</v>
      </c>
      <c r="D36" s="202">
        <f>'[2]02'!D38</f>
        <v>0</v>
      </c>
      <c r="E36" s="202">
        <f>'[2]02'!E38</f>
        <v>0</v>
      </c>
      <c r="F36" s="15">
        <f t="shared" si="6"/>
        <v>72</v>
      </c>
      <c r="G36" s="201">
        <f>'[2]02'!H38</f>
        <v>39</v>
      </c>
      <c r="H36" s="202">
        <f>'[2]02'!I38</f>
        <v>0</v>
      </c>
      <c r="I36" s="202">
        <f>'[2]02'!J38</f>
        <v>0</v>
      </c>
      <c r="J36" s="202">
        <f>'[2]02'!K38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'[2]02'!B39</f>
        <v>42</v>
      </c>
      <c r="C37" s="202">
        <f>'[2]02'!C39</f>
        <v>30</v>
      </c>
      <c r="D37" s="202">
        <f>'[2]02'!D39</f>
        <v>0</v>
      </c>
      <c r="E37" s="202">
        <f>'[2]02'!E39</f>
        <v>0</v>
      </c>
      <c r="F37" s="15">
        <f t="shared" si="6"/>
        <v>72</v>
      </c>
      <c r="G37" s="201">
        <f>'[2]02'!H39</f>
        <v>39</v>
      </c>
      <c r="H37" s="202">
        <f>'[2]02'!I39</f>
        <v>0</v>
      </c>
      <c r="I37" s="202">
        <f>'[2]02'!J39</f>
        <v>0</v>
      </c>
      <c r="J37" s="202">
        <f>'[2]02'!K39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'[2]02'!B40</f>
        <v>42</v>
      </c>
      <c r="C38" s="202">
        <f>'[2]02'!C40</f>
        <v>30</v>
      </c>
      <c r="D38" s="202">
        <f>'[2]02'!D40</f>
        <v>0</v>
      </c>
      <c r="E38" s="202">
        <f>'[2]02'!E40</f>
        <v>0</v>
      </c>
      <c r="F38" s="15">
        <f t="shared" si="6"/>
        <v>72</v>
      </c>
      <c r="G38" s="201">
        <f>'[2]02'!H40</f>
        <v>39</v>
      </c>
      <c r="H38" s="202">
        <f>'[2]02'!I40</f>
        <v>0</v>
      </c>
      <c r="I38" s="202">
        <f>'[2]02'!J40</f>
        <v>0</v>
      </c>
      <c r="J38" s="202">
        <f>'[2]02'!K40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'[2]02'!B41</f>
        <v>42</v>
      </c>
      <c r="C39" s="202">
        <f>'[2]02'!C41</f>
        <v>30</v>
      </c>
      <c r="D39" s="202">
        <f>'[2]02'!D41</f>
        <v>0</v>
      </c>
      <c r="E39" s="202">
        <f>'[2]02'!E41</f>
        <v>0</v>
      </c>
      <c r="F39" s="15">
        <f t="shared" si="6"/>
        <v>72</v>
      </c>
      <c r="G39" s="201">
        <f>'[2]02'!H41</f>
        <v>39</v>
      </c>
      <c r="H39" s="202">
        <f>'[2]02'!I41</f>
        <v>0</v>
      </c>
      <c r="I39" s="202">
        <f>'[2]02'!J41</f>
        <v>0</v>
      </c>
      <c r="J39" s="202">
        <f>'[2]02'!K41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'[2]02'!B42</f>
        <v>42</v>
      </c>
      <c r="C40" s="202">
        <f>'[2]02'!C42</f>
        <v>30</v>
      </c>
      <c r="D40" s="202">
        <f>'[2]02'!D42</f>
        <v>0</v>
      </c>
      <c r="E40" s="202">
        <f>'[2]02'!E42</f>
        <v>0</v>
      </c>
      <c r="F40" s="15">
        <f t="shared" si="6"/>
        <v>72</v>
      </c>
      <c r="G40" s="201">
        <f>'[2]02'!H42</f>
        <v>39</v>
      </c>
      <c r="H40" s="202">
        <f>'[2]02'!I42</f>
        <v>0</v>
      </c>
      <c r="I40" s="202">
        <f>'[2]02'!J42</f>
        <v>0</v>
      </c>
      <c r="J40" s="202">
        <f>'[2]02'!K42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'[2]02'!B43</f>
        <v>42</v>
      </c>
      <c r="C41" s="202">
        <f>'[2]02'!C43</f>
        <v>30</v>
      </c>
      <c r="D41" s="202">
        <f>'[2]02'!D43</f>
        <v>0</v>
      </c>
      <c r="E41" s="202">
        <f>'[2]02'!E43</f>
        <v>0</v>
      </c>
      <c r="F41" s="15">
        <f t="shared" si="6"/>
        <v>72</v>
      </c>
      <c r="G41" s="201">
        <f>'[2]02'!H43</f>
        <v>39</v>
      </c>
      <c r="H41" s="202">
        <f>'[2]02'!I43</f>
        <v>0</v>
      </c>
      <c r="I41" s="202">
        <f>'[2]02'!J43</f>
        <v>0</v>
      </c>
      <c r="J41" s="202">
        <f>'[2]02'!K43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'[2]02'!B44</f>
        <v>42</v>
      </c>
      <c r="C42" s="202">
        <f>'[2]02'!C44</f>
        <v>30</v>
      </c>
      <c r="D42" s="202">
        <f>'[2]02'!D44</f>
        <v>0</v>
      </c>
      <c r="E42" s="202">
        <f>'[2]02'!E44</f>
        <v>0</v>
      </c>
      <c r="F42" s="15">
        <f t="shared" si="6"/>
        <v>72</v>
      </c>
      <c r="G42" s="201">
        <f>'[2]02'!H44</f>
        <v>39</v>
      </c>
      <c r="H42" s="202">
        <f>'[2]02'!I44</f>
        <v>0</v>
      </c>
      <c r="I42" s="202">
        <f>'[2]02'!J44</f>
        <v>0</v>
      </c>
      <c r="J42" s="202">
        <f>'[2]02'!K44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'[2]02'!B45</f>
        <v>42</v>
      </c>
      <c r="C43" s="202">
        <f>'[2]02'!C45</f>
        <v>30</v>
      </c>
      <c r="D43" s="202">
        <f>'[2]02'!D45</f>
        <v>0</v>
      </c>
      <c r="E43" s="202">
        <f>'[2]02'!E45</f>
        <v>0</v>
      </c>
      <c r="F43" s="15">
        <f t="shared" si="6"/>
        <v>72</v>
      </c>
      <c r="G43" s="201">
        <f>'[2]02'!H45</f>
        <v>39</v>
      </c>
      <c r="H43" s="202">
        <f>'[2]02'!I45</f>
        <v>0</v>
      </c>
      <c r="I43" s="202">
        <f>'[2]02'!J45</f>
        <v>0</v>
      </c>
      <c r="J43" s="202">
        <f>'[2]02'!K45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'[2]02'!B46</f>
        <v>42</v>
      </c>
      <c r="C44" s="202">
        <f>'[2]02'!C46</f>
        <v>30</v>
      </c>
      <c r="D44" s="202">
        <f>'[2]02'!D46</f>
        <v>0</v>
      </c>
      <c r="E44" s="202">
        <f>'[2]02'!E46</f>
        <v>0</v>
      </c>
      <c r="F44" s="15">
        <f t="shared" si="6"/>
        <v>72</v>
      </c>
      <c r="G44" s="201">
        <f>'[2]02'!H46</f>
        <v>39</v>
      </c>
      <c r="H44" s="202">
        <f>'[2]02'!I46</f>
        <v>0</v>
      </c>
      <c r="I44" s="202">
        <f>'[2]02'!J46</f>
        <v>0</v>
      </c>
      <c r="J44" s="202">
        <f>'[2]02'!K46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'[2]02'!B47</f>
        <v>42</v>
      </c>
      <c r="C45" s="202">
        <f>'[2]02'!C47</f>
        <v>30</v>
      </c>
      <c r="D45" s="202">
        <f>'[2]02'!D47</f>
        <v>0</v>
      </c>
      <c r="E45" s="202">
        <f>'[2]02'!E47</f>
        <v>0</v>
      </c>
      <c r="F45" s="15">
        <f t="shared" si="6"/>
        <v>72</v>
      </c>
      <c r="G45" s="201">
        <f>'[2]02'!H47</f>
        <v>39</v>
      </c>
      <c r="H45" s="202">
        <f>'[2]02'!I47</f>
        <v>0</v>
      </c>
      <c r="I45" s="202">
        <f>'[2]02'!J47</f>
        <v>0</v>
      </c>
      <c r="J45" s="202">
        <f>'[2]02'!K47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'[2]02'!B48</f>
        <v>42</v>
      </c>
      <c r="C46" s="202">
        <f>'[2]02'!C48</f>
        <v>30</v>
      </c>
      <c r="D46" s="202">
        <f>'[2]02'!D48</f>
        <v>0</v>
      </c>
      <c r="E46" s="202">
        <f>'[2]02'!E48</f>
        <v>0</v>
      </c>
      <c r="F46" s="15">
        <f t="shared" si="6"/>
        <v>72</v>
      </c>
      <c r="G46" s="201">
        <f>'[2]02'!H48</f>
        <v>39</v>
      </c>
      <c r="H46" s="202">
        <f>'[2]02'!I48</f>
        <v>0</v>
      </c>
      <c r="I46" s="202">
        <f>'[2]02'!J48</f>
        <v>0</v>
      </c>
      <c r="J46" s="202">
        <f>'[2]02'!K48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'[2]02'!B49</f>
        <v>42</v>
      </c>
      <c r="C47" s="202">
        <f>'[2]02'!C49</f>
        <v>30</v>
      </c>
      <c r="D47" s="202">
        <f>'[2]02'!D49</f>
        <v>0</v>
      </c>
      <c r="E47" s="202">
        <f>'[2]02'!E49</f>
        <v>0</v>
      </c>
      <c r="F47" s="15">
        <f t="shared" si="6"/>
        <v>72</v>
      </c>
      <c r="G47" s="201">
        <f>'[2]02'!H49</f>
        <v>39</v>
      </c>
      <c r="H47" s="202">
        <f>'[2]02'!I49</f>
        <v>0</v>
      </c>
      <c r="I47" s="202">
        <f>'[2]02'!J49</f>
        <v>0</v>
      </c>
      <c r="J47" s="202">
        <f>'[2]02'!K49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'[2]02'!B50</f>
        <v>42</v>
      </c>
      <c r="C48" s="202">
        <f>'[2]02'!C50</f>
        <v>30</v>
      </c>
      <c r="D48" s="202">
        <f>'[2]02'!D50</f>
        <v>0</v>
      </c>
      <c r="E48" s="202">
        <f>'[2]02'!E50</f>
        <v>0</v>
      </c>
      <c r="F48" s="15">
        <f t="shared" si="6"/>
        <v>72</v>
      </c>
      <c r="G48" s="201">
        <f>'[2]02'!H50</f>
        <v>39</v>
      </c>
      <c r="H48" s="202">
        <f>'[2]02'!I50</f>
        <v>0</v>
      </c>
      <c r="I48" s="202">
        <f>'[2]02'!J50</f>
        <v>0</v>
      </c>
      <c r="J48" s="202">
        <f>'[2]02'!K50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'[2]02'!B51</f>
        <v>42</v>
      </c>
      <c r="C49" s="202">
        <f>'[2]02'!C51</f>
        <v>30</v>
      </c>
      <c r="D49" s="202">
        <f>'[2]02'!D51</f>
        <v>0</v>
      </c>
      <c r="E49" s="202">
        <f>'[2]02'!E51</f>
        <v>0</v>
      </c>
      <c r="F49" s="15">
        <f t="shared" si="6"/>
        <v>72</v>
      </c>
      <c r="G49" s="201">
        <f>'[2]02'!H51</f>
        <v>39</v>
      </c>
      <c r="H49" s="202">
        <f>'[2]02'!I51</f>
        <v>0</v>
      </c>
      <c r="I49" s="202">
        <f>'[2]02'!J51</f>
        <v>0</v>
      </c>
      <c r="J49" s="202">
        <f>'[2]02'!K51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'[2]02'!B52</f>
        <v>42</v>
      </c>
      <c r="C50" s="202">
        <f>'[2]02'!C52</f>
        <v>30</v>
      </c>
      <c r="D50" s="202">
        <f>'[2]02'!D52</f>
        <v>0</v>
      </c>
      <c r="E50" s="202">
        <f>'[2]02'!E52</f>
        <v>0</v>
      </c>
      <c r="F50" s="15">
        <f t="shared" si="6"/>
        <v>72</v>
      </c>
      <c r="G50" s="201">
        <f>'[2]02'!H52</f>
        <v>39</v>
      </c>
      <c r="H50" s="202">
        <f>'[2]02'!I52</f>
        <v>0</v>
      </c>
      <c r="I50" s="202">
        <f>'[2]02'!J52</f>
        <v>0</v>
      </c>
      <c r="J50" s="202">
        <f>'[2]02'!K52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'[2]02'!B53</f>
        <v>42</v>
      </c>
      <c r="C51" s="202">
        <f>'[2]02'!C53</f>
        <v>30</v>
      </c>
      <c r="D51" s="202">
        <f>'[2]02'!D53</f>
        <v>0</v>
      </c>
      <c r="E51" s="202">
        <f>'[2]02'!E53</f>
        <v>0</v>
      </c>
      <c r="F51" s="15">
        <f t="shared" si="6"/>
        <v>72</v>
      </c>
      <c r="G51" s="201">
        <f>'[2]02'!H53</f>
        <v>39</v>
      </c>
      <c r="H51" s="202">
        <f>'[2]02'!I53</f>
        <v>0</v>
      </c>
      <c r="I51" s="202">
        <f>'[2]02'!J53</f>
        <v>0</v>
      </c>
      <c r="J51" s="202">
        <f>'[2]02'!K53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1">
        <f>'[2]02'!B54</f>
        <v>42</v>
      </c>
      <c r="C52" s="202">
        <f>'[2]02'!C54</f>
        <v>30</v>
      </c>
      <c r="D52" s="202">
        <f>'[2]02'!D54</f>
        <v>0</v>
      </c>
      <c r="E52" s="202">
        <f>'[2]02'!E54</f>
        <v>0</v>
      </c>
      <c r="F52" s="15">
        <f t="shared" si="6"/>
        <v>72</v>
      </c>
      <c r="G52" s="201">
        <f>'[2]02'!H54</f>
        <v>39</v>
      </c>
      <c r="H52" s="202">
        <f>'[2]02'!I54</f>
        <v>0</v>
      </c>
      <c r="I52" s="202">
        <f>'[2]02'!J54</f>
        <v>0</v>
      </c>
      <c r="J52" s="202">
        <f>'[2]02'!K54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1">
        <f>'[2]02'!B55</f>
        <v>42</v>
      </c>
      <c r="C53" s="202">
        <f>'[2]02'!C55</f>
        <v>30</v>
      </c>
      <c r="D53" s="202">
        <f>'[2]02'!D55</f>
        <v>0</v>
      </c>
      <c r="E53" s="202">
        <f>'[2]02'!E55</f>
        <v>0</v>
      </c>
      <c r="F53" s="15">
        <f t="shared" si="6"/>
        <v>72</v>
      </c>
      <c r="G53" s="201">
        <f>'[2]02'!H55</f>
        <v>39</v>
      </c>
      <c r="H53" s="202">
        <f>'[2]02'!I55</f>
        <v>0</v>
      </c>
      <c r="I53" s="202">
        <f>'[2]02'!J55</f>
        <v>0</v>
      </c>
      <c r="J53" s="202">
        <f>'[2]02'!K55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1">
        <f>'[2]02'!B56</f>
        <v>42</v>
      </c>
      <c r="C54" s="202">
        <f>'[2]02'!C56</f>
        <v>30</v>
      </c>
      <c r="D54" s="202">
        <f>'[2]02'!D56</f>
        <v>0</v>
      </c>
      <c r="E54" s="202">
        <f>'[2]02'!E56</f>
        <v>0</v>
      </c>
      <c r="F54" s="15">
        <f t="shared" si="6"/>
        <v>72</v>
      </c>
      <c r="G54" s="201">
        <f>'[2]02'!H56</f>
        <v>39</v>
      </c>
      <c r="H54" s="202">
        <f>'[2]02'!I56</f>
        <v>0</v>
      </c>
      <c r="I54" s="202">
        <f>'[2]02'!J56</f>
        <v>0</v>
      </c>
      <c r="J54" s="202">
        <f>'[2]02'!K56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1">
        <f>'[2]02'!B57</f>
        <v>42</v>
      </c>
      <c r="C55" s="202">
        <f>'[2]02'!C57</f>
        <v>30</v>
      </c>
      <c r="D55" s="202">
        <f>'[2]02'!D57</f>
        <v>0</v>
      </c>
      <c r="E55" s="202">
        <f>'[2]02'!E57</f>
        <v>0</v>
      </c>
      <c r="F55" s="15">
        <f t="shared" si="6"/>
        <v>72</v>
      </c>
      <c r="G55" s="201">
        <f>'[2]02'!H57</f>
        <v>39</v>
      </c>
      <c r="H55" s="202">
        <f>'[2]02'!I57</f>
        <v>0</v>
      </c>
      <c r="I55" s="202">
        <f>'[2]02'!J57</f>
        <v>0</v>
      </c>
      <c r="J55" s="202">
        <f>'[2]02'!K57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'[2]02'!B58</f>
        <v>42</v>
      </c>
      <c r="C56" s="202">
        <f>'[2]02'!C58</f>
        <v>30</v>
      </c>
      <c r="D56" s="202">
        <f>'[2]02'!D58</f>
        <v>0</v>
      </c>
      <c r="E56" s="202">
        <f>'[2]02'!E58</f>
        <v>0</v>
      </c>
      <c r="F56" s="15">
        <f t="shared" si="6"/>
        <v>72</v>
      </c>
      <c r="G56" s="201">
        <f>'[2]02'!H58</f>
        <v>39</v>
      </c>
      <c r="H56" s="202">
        <f>'[2]02'!I58</f>
        <v>0</v>
      </c>
      <c r="I56" s="202">
        <f>'[2]02'!J58</f>
        <v>0</v>
      </c>
      <c r="J56" s="202">
        <f>'[2]02'!K58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'[2]02'!B59</f>
        <v>42</v>
      </c>
      <c r="C57" s="202">
        <f>'[2]02'!C59</f>
        <v>30</v>
      </c>
      <c r="D57" s="202">
        <f>'[2]02'!D59</f>
        <v>0</v>
      </c>
      <c r="E57" s="202">
        <f>'[2]02'!E59</f>
        <v>0</v>
      </c>
      <c r="F57" s="15">
        <f t="shared" si="6"/>
        <v>72</v>
      </c>
      <c r="G57" s="201">
        <f>'[2]02'!H59</f>
        <v>39</v>
      </c>
      <c r="H57" s="202">
        <f>'[2]02'!I59</f>
        <v>0</v>
      </c>
      <c r="I57" s="202">
        <f>'[2]02'!J59</f>
        <v>0</v>
      </c>
      <c r="J57" s="202">
        <f>'[2]02'!K59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1">
        <f>'[2]02'!B60</f>
        <v>42</v>
      </c>
      <c r="C58" s="202">
        <f>'[2]02'!C60</f>
        <v>30</v>
      </c>
      <c r="D58" s="202">
        <f>'[2]02'!D60</f>
        <v>0</v>
      </c>
      <c r="E58" s="202">
        <f>'[2]02'!E60</f>
        <v>0</v>
      </c>
      <c r="F58" s="15">
        <f t="shared" si="6"/>
        <v>72</v>
      </c>
      <c r="G58" s="201">
        <f>'[2]02'!H60</f>
        <v>39</v>
      </c>
      <c r="H58" s="202">
        <f>'[2]02'!I60</f>
        <v>0</v>
      </c>
      <c r="I58" s="202">
        <f>'[2]02'!J60</f>
        <v>0</v>
      </c>
      <c r="J58" s="202">
        <f>'[2]02'!K60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1">
        <f>'[2]02'!B61</f>
        <v>42</v>
      </c>
      <c r="C59" s="202">
        <f>'[2]02'!C61</f>
        <v>30</v>
      </c>
      <c r="D59" s="202">
        <f>'[2]02'!D61</f>
        <v>0</v>
      </c>
      <c r="E59" s="202">
        <f>'[2]02'!E61</f>
        <v>0</v>
      </c>
      <c r="F59" s="15">
        <f t="shared" si="6"/>
        <v>72</v>
      </c>
      <c r="G59" s="201">
        <f>'[2]02'!H61</f>
        <v>39</v>
      </c>
      <c r="H59" s="202">
        <f>'[2]02'!I61</f>
        <v>0</v>
      </c>
      <c r="I59" s="202">
        <f>'[2]02'!J61</f>
        <v>0</v>
      </c>
      <c r="J59" s="202">
        <f>'[2]02'!K61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1">
        <f>'[2]02'!B62</f>
        <v>42</v>
      </c>
      <c r="C60" s="202">
        <f>'[2]02'!C62</f>
        <v>30</v>
      </c>
      <c r="D60" s="202">
        <f>'[2]02'!D62</f>
        <v>0</v>
      </c>
      <c r="E60" s="202">
        <f>'[2]02'!E62</f>
        <v>0</v>
      </c>
      <c r="F60" s="15">
        <f t="shared" si="6"/>
        <v>72</v>
      </c>
      <c r="G60" s="201">
        <f>'[2]02'!H62</f>
        <v>39</v>
      </c>
      <c r="H60" s="202">
        <f>'[2]02'!I62</f>
        <v>0</v>
      </c>
      <c r="I60" s="202">
        <f>'[2]02'!J62</f>
        <v>0</v>
      </c>
      <c r="J60" s="202">
        <f>'[2]02'!K62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1">
        <f>'[2]02'!B63</f>
        <v>42</v>
      </c>
      <c r="C61" s="202">
        <f>'[2]02'!C63</f>
        <v>30</v>
      </c>
      <c r="D61" s="202">
        <f>'[2]02'!D63</f>
        <v>0</v>
      </c>
      <c r="E61" s="202">
        <f>'[2]02'!E63</f>
        <v>0</v>
      </c>
      <c r="F61" s="15">
        <f t="shared" si="6"/>
        <v>72</v>
      </c>
      <c r="G61" s="201">
        <f>'[2]02'!H63</f>
        <v>39</v>
      </c>
      <c r="H61" s="202">
        <f>'[2]02'!I63</f>
        <v>0</v>
      </c>
      <c r="I61" s="202">
        <f>'[2]02'!J63</f>
        <v>0</v>
      </c>
      <c r="J61" s="202">
        <f>'[2]02'!K63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1">
        <f>'[2]02'!B64</f>
        <v>42</v>
      </c>
      <c r="C62" s="202">
        <f>'[2]02'!C64</f>
        <v>30</v>
      </c>
      <c r="D62" s="202">
        <f>'[2]02'!D64</f>
        <v>0</v>
      </c>
      <c r="E62" s="202">
        <f>'[2]02'!E64</f>
        <v>0</v>
      </c>
      <c r="F62" s="15">
        <f t="shared" si="6"/>
        <v>72</v>
      </c>
      <c r="G62" s="201">
        <f>'[2]02'!H64</f>
        <v>39</v>
      </c>
      <c r="H62" s="202">
        <f>'[2]02'!I64</f>
        <v>0</v>
      </c>
      <c r="I62" s="202">
        <f>'[2]02'!J64</f>
        <v>0</v>
      </c>
      <c r="J62" s="202">
        <f>'[2]02'!K64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1">
        <f>'[2]02'!B65</f>
        <v>42</v>
      </c>
      <c r="C63" s="202">
        <f>'[2]02'!C65</f>
        <v>30</v>
      </c>
      <c r="D63" s="202">
        <f>'[2]02'!D65</f>
        <v>0</v>
      </c>
      <c r="E63" s="202">
        <f>'[2]02'!E65</f>
        <v>0</v>
      </c>
      <c r="F63" s="15">
        <f t="shared" si="6"/>
        <v>72</v>
      </c>
      <c r="G63" s="201">
        <f>'[2]02'!H65</f>
        <v>39</v>
      </c>
      <c r="H63" s="202">
        <f>'[2]02'!I65</f>
        <v>0</v>
      </c>
      <c r="I63" s="202">
        <f>'[2]02'!J65</f>
        <v>0</v>
      </c>
      <c r="J63" s="202">
        <f>'[2]02'!K65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1">
        <f>'[2]02'!B66</f>
        <v>42</v>
      </c>
      <c r="C64" s="202">
        <f>'[2]02'!C66</f>
        <v>30</v>
      </c>
      <c r="D64" s="202">
        <f>'[2]02'!D66</f>
        <v>0</v>
      </c>
      <c r="E64" s="202">
        <f>'[2]02'!E66</f>
        <v>0</v>
      </c>
      <c r="F64" s="15">
        <f t="shared" si="6"/>
        <v>72</v>
      </c>
      <c r="G64" s="201">
        <f>'[2]02'!H66</f>
        <v>39</v>
      </c>
      <c r="H64" s="202">
        <f>'[2]02'!I66</f>
        <v>0</v>
      </c>
      <c r="I64" s="202">
        <f>'[2]02'!J66</f>
        <v>0</v>
      </c>
      <c r="J64" s="202">
        <f>'[2]02'!K66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1">
        <f>'[2]02'!B67</f>
        <v>42</v>
      </c>
      <c r="C65" s="202">
        <f>'[2]02'!C67</f>
        <v>30</v>
      </c>
      <c r="D65" s="202">
        <f>'[2]02'!D67</f>
        <v>0</v>
      </c>
      <c r="E65" s="202">
        <f>'[2]02'!E67</f>
        <v>0</v>
      </c>
      <c r="F65" s="15">
        <f t="shared" si="6"/>
        <v>72</v>
      </c>
      <c r="G65" s="201">
        <f>'[2]02'!H67</f>
        <v>39</v>
      </c>
      <c r="H65" s="202">
        <f>'[2]02'!I67</f>
        <v>0</v>
      </c>
      <c r="I65" s="202">
        <f>'[2]02'!J67</f>
        <v>0</v>
      </c>
      <c r="J65" s="202">
        <f>'[2]02'!K67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1">
        <f>'[2]02'!B68</f>
        <v>42</v>
      </c>
      <c r="C66" s="202">
        <f>'[2]02'!C68</f>
        <v>30</v>
      </c>
      <c r="D66" s="202">
        <f>'[2]02'!D68</f>
        <v>0</v>
      </c>
      <c r="E66" s="202">
        <f>'[2]02'!E68</f>
        <v>0</v>
      </c>
      <c r="F66" s="15">
        <f t="shared" si="6"/>
        <v>72</v>
      </c>
      <c r="G66" s="201">
        <f>'[2]02'!H68</f>
        <v>39</v>
      </c>
      <c r="H66" s="202">
        <f>'[2]02'!I68</f>
        <v>0</v>
      </c>
      <c r="I66" s="202">
        <f>'[2]02'!J68</f>
        <v>0</v>
      </c>
      <c r="J66" s="202">
        <f>'[2]02'!K68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1">
        <f>'[2]02'!B69</f>
        <v>42</v>
      </c>
      <c r="C67" s="202">
        <f>'[2]02'!C69</f>
        <v>30</v>
      </c>
      <c r="D67" s="202">
        <f>'[2]02'!D69</f>
        <v>0</v>
      </c>
      <c r="E67" s="202">
        <f>'[2]02'!E69</f>
        <v>0</v>
      </c>
      <c r="F67" s="15">
        <f t="shared" si="6"/>
        <v>72</v>
      </c>
      <c r="G67" s="201">
        <f>'[2]02'!H69</f>
        <v>39</v>
      </c>
      <c r="H67" s="202">
        <f>'[2]02'!I69</f>
        <v>0</v>
      </c>
      <c r="I67" s="202">
        <f>'[2]02'!J69</f>
        <v>0</v>
      </c>
      <c r="J67" s="202">
        <f>'[2]02'!K69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1">
        <f>'[2]02'!B70</f>
        <v>42</v>
      </c>
      <c r="C68" s="202">
        <f>'[2]02'!C70</f>
        <v>30</v>
      </c>
      <c r="D68" s="202">
        <f>'[2]02'!D70</f>
        <v>0</v>
      </c>
      <c r="E68" s="202">
        <f>'[2]02'!E70</f>
        <v>0</v>
      </c>
      <c r="F68" s="15">
        <f t="shared" si="6"/>
        <v>72</v>
      </c>
      <c r="G68" s="201">
        <f>'[2]02'!H70</f>
        <v>39</v>
      </c>
      <c r="H68" s="202">
        <f>'[2]02'!I70</f>
        <v>0</v>
      </c>
      <c r="I68" s="202">
        <f>'[2]02'!J70</f>
        <v>0</v>
      </c>
      <c r="J68" s="202">
        <f>'[2]02'!K70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1">
        <f>'[2]02'!B71</f>
        <v>42</v>
      </c>
      <c r="C69" s="202">
        <f>'[2]02'!C71</f>
        <v>30</v>
      </c>
      <c r="D69" s="202">
        <f>'[2]02'!D71</f>
        <v>0</v>
      </c>
      <c r="E69" s="202">
        <f>'[2]02'!E71</f>
        <v>0</v>
      </c>
      <c r="F69" s="15">
        <f t="shared" ref="F69:F98" si="16">SUM(B69:E69)</f>
        <v>72</v>
      </c>
      <c r="G69" s="201">
        <f>'[2]02'!H71</f>
        <v>39</v>
      </c>
      <c r="H69" s="202">
        <f>'[2]02'!I71</f>
        <v>0</v>
      </c>
      <c r="I69" s="202">
        <f>'[2]02'!J71</f>
        <v>0</v>
      </c>
      <c r="J69" s="202">
        <f>'[2]02'!K71</f>
        <v>0</v>
      </c>
      <c r="K69" s="15">
        <f t="shared" si="13"/>
        <v>39</v>
      </c>
      <c r="L69" s="18">
        <f>frq!C69</f>
        <v>1</v>
      </c>
      <c r="M69" s="125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  <c r="S69" s="18"/>
    </row>
    <row r="70" spans="1:19">
      <c r="A70" s="8" t="s">
        <v>112</v>
      </c>
      <c r="B70" s="201">
        <f>'[2]02'!B72</f>
        <v>42</v>
      </c>
      <c r="C70" s="202">
        <f>'[2]02'!C72</f>
        <v>30</v>
      </c>
      <c r="D70" s="202">
        <f>'[2]02'!D72</f>
        <v>0</v>
      </c>
      <c r="E70" s="202">
        <f>'[2]02'!E72</f>
        <v>0</v>
      </c>
      <c r="F70" s="15">
        <f t="shared" si="16"/>
        <v>72</v>
      </c>
      <c r="G70" s="201">
        <f>'[2]02'!H72</f>
        <v>39</v>
      </c>
      <c r="H70" s="202">
        <f>'[2]02'!I72</f>
        <v>0</v>
      </c>
      <c r="I70" s="202">
        <f>'[2]02'!J72</f>
        <v>0</v>
      </c>
      <c r="J70" s="202">
        <f>'[2]02'!K72</f>
        <v>0</v>
      </c>
      <c r="K70" s="15">
        <f t="shared" si="13"/>
        <v>39</v>
      </c>
      <c r="L70" s="18">
        <f>frq!C70</f>
        <v>1</v>
      </c>
      <c r="M70" s="125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  <c r="S70" s="18"/>
    </row>
    <row r="71" spans="1:19">
      <c r="A71" s="8" t="s">
        <v>113</v>
      </c>
      <c r="B71" s="201">
        <f>'[2]02'!B73</f>
        <v>42</v>
      </c>
      <c r="C71" s="202">
        <f>'[2]02'!C73</f>
        <v>30</v>
      </c>
      <c r="D71" s="202">
        <f>'[2]02'!D73</f>
        <v>0</v>
      </c>
      <c r="E71" s="202">
        <f>'[2]02'!E73</f>
        <v>0</v>
      </c>
      <c r="F71" s="15">
        <f t="shared" si="16"/>
        <v>72</v>
      </c>
      <c r="G71" s="201">
        <f>'[2]02'!H73</f>
        <v>40</v>
      </c>
      <c r="H71" s="202">
        <f>'[2]02'!I73</f>
        <v>0</v>
      </c>
      <c r="I71" s="202">
        <f>'[2]02'!J73</f>
        <v>0</v>
      </c>
      <c r="J71" s="202">
        <f>'[2]02'!K73</f>
        <v>0</v>
      </c>
      <c r="K71" s="15">
        <f t="shared" si="13"/>
        <v>40</v>
      </c>
      <c r="L71" s="18">
        <f>frq!C71</f>
        <v>1</v>
      </c>
      <c r="M71" s="125">
        <f t="shared" si="14"/>
        <v>39.299999999999997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39.299999999999997</v>
      </c>
      <c r="R71" s="18">
        <v>0.7</v>
      </c>
      <c r="S71" s="18"/>
    </row>
    <row r="72" spans="1:19">
      <c r="A72" s="8" t="s">
        <v>114</v>
      </c>
      <c r="B72" s="201">
        <f>'[2]02'!B74</f>
        <v>42</v>
      </c>
      <c r="C72" s="202">
        <f>'[2]02'!C74</f>
        <v>30</v>
      </c>
      <c r="D72" s="202">
        <f>'[2]02'!D74</f>
        <v>0</v>
      </c>
      <c r="E72" s="202">
        <f>'[2]02'!E74</f>
        <v>0</v>
      </c>
      <c r="F72" s="15">
        <f t="shared" si="16"/>
        <v>72</v>
      </c>
      <c r="G72" s="201">
        <f>'[2]02'!H74</f>
        <v>40</v>
      </c>
      <c r="H72" s="202">
        <f>'[2]02'!I74</f>
        <v>0</v>
      </c>
      <c r="I72" s="202">
        <f>'[2]02'!J74</f>
        <v>0</v>
      </c>
      <c r="J72" s="202">
        <f>'[2]02'!K74</f>
        <v>0</v>
      </c>
      <c r="K72" s="15">
        <f t="shared" si="13"/>
        <v>40</v>
      </c>
      <c r="L72" s="18">
        <f>frq!C72</f>
        <v>1</v>
      </c>
      <c r="M72" s="125">
        <f t="shared" si="14"/>
        <v>39.299999999999997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39.299999999999997</v>
      </c>
      <c r="R72" s="18">
        <v>0.7</v>
      </c>
      <c r="S72" s="18"/>
    </row>
    <row r="73" spans="1:19">
      <c r="A73" s="8" t="s">
        <v>115</v>
      </c>
      <c r="B73" s="201">
        <f>'[2]02'!B75</f>
        <v>42</v>
      </c>
      <c r="C73" s="202">
        <f>'[2]02'!C75</f>
        <v>30</v>
      </c>
      <c r="D73" s="202">
        <f>'[2]02'!D75</f>
        <v>0</v>
      </c>
      <c r="E73" s="202">
        <f>'[2]02'!E75</f>
        <v>0</v>
      </c>
      <c r="F73" s="15">
        <f t="shared" si="16"/>
        <v>72</v>
      </c>
      <c r="G73" s="201">
        <f>'[2]02'!H75</f>
        <v>40</v>
      </c>
      <c r="H73" s="202">
        <f>'[2]02'!I75</f>
        <v>0</v>
      </c>
      <c r="I73" s="202">
        <f>'[2]02'!J75</f>
        <v>0</v>
      </c>
      <c r="J73" s="202">
        <f>'[2]02'!K75</f>
        <v>0</v>
      </c>
      <c r="K73" s="15">
        <f t="shared" si="13"/>
        <v>40</v>
      </c>
      <c r="L73" s="18">
        <f>frq!C73</f>
        <v>1</v>
      </c>
      <c r="M73" s="125">
        <f t="shared" si="14"/>
        <v>39.299999999999997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39.299999999999997</v>
      </c>
      <c r="R73" s="18">
        <v>0.7</v>
      </c>
      <c r="S73" s="18"/>
    </row>
    <row r="74" spans="1:19">
      <c r="A74" s="8" t="s">
        <v>116</v>
      </c>
      <c r="B74" s="201">
        <f>'[2]02'!B76</f>
        <v>42</v>
      </c>
      <c r="C74" s="202">
        <f>'[2]02'!C76</f>
        <v>30</v>
      </c>
      <c r="D74" s="202">
        <f>'[2]02'!D76</f>
        <v>0</v>
      </c>
      <c r="E74" s="202">
        <f>'[2]02'!E76</f>
        <v>0</v>
      </c>
      <c r="F74" s="15">
        <f t="shared" si="16"/>
        <v>72</v>
      </c>
      <c r="G74" s="201">
        <f>'[2]02'!H76</f>
        <v>40</v>
      </c>
      <c r="H74" s="202">
        <f>'[2]02'!I76</f>
        <v>0</v>
      </c>
      <c r="I74" s="202">
        <f>'[2]02'!J76</f>
        <v>0</v>
      </c>
      <c r="J74" s="202">
        <f>'[2]02'!K76</f>
        <v>0</v>
      </c>
      <c r="K74" s="15">
        <f t="shared" si="13"/>
        <v>40</v>
      </c>
      <c r="L74" s="18">
        <f>frq!C74</f>
        <v>1</v>
      </c>
      <c r="M74" s="125">
        <f t="shared" si="14"/>
        <v>39.299999999999997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39.299999999999997</v>
      </c>
      <c r="R74" s="18">
        <v>0.7</v>
      </c>
      <c r="S74" s="18"/>
    </row>
    <row r="75" spans="1:19">
      <c r="A75" s="8" t="s">
        <v>117</v>
      </c>
      <c r="B75" s="201">
        <f>'[2]02'!B77</f>
        <v>42</v>
      </c>
      <c r="C75" s="202">
        <f>'[2]02'!C77</f>
        <v>30</v>
      </c>
      <c r="D75" s="202">
        <f>'[2]02'!D77</f>
        <v>0</v>
      </c>
      <c r="E75" s="202">
        <f>'[2]02'!E77</f>
        <v>0</v>
      </c>
      <c r="F75" s="15">
        <f t="shared" si="16"/>
        <v>72</v>
      </c>
      <c r="G75" s="201">
        <f>'[2]02'!H77</f>
        <v>40</v>
      </c>
      <c r="H75" s="202">
        <f>'[2]02'!I77</f>
        <v>0</v>
      </c>
      <c r="I75" s="202">
        <f>'[2]02'!J77</f>
        <v>0</v>
      </c>
      <c r="J75" s="202">
        <f>'[2]02'!K77</f>
        <v>0</v>
      </c>
      <c r="K75" s="15">
        <f t="shared" si="13"/>
        <v>40</v>
      </c>
      <c r="L75" s="18">
        <f>frq!C75</f>
        <v>1</v>
      </c>
      <c r="M75" s="125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  <c r="S75" s="18"/>
    </row>
    <row r="76" spans="1:19">
      <c r="A76" s="8" t="s">
        <v>118</v>
      </c>
      <c r="B76" s="201">
        <f>'[2]02'!B78</f>
        <v>42</v>
      </c>
      <c r="C76" s="202">
        <f>'[2]02'!C78</f>
        <v>30</v>
      </c>
      <c r="D76" s="202">
        <f>'[2]02'!D78</f>
        <v>0</v>
      </c>
      <c r="E76" s="202">
        <f>'[2]02'!E78</f>
        <v>0</v>
      </c>
      <c r="F76" s="15">
        <f t="shared" si="16"/>
        <v>72</v>
      </c>
      <c r="G76" s="201">
        <f>'[2]02'!H78</f>
        <v>40</v>
      </c>
      <c r="H76" s="202">
        <f>'[2]02'!I78</f>
        <v>0</v>
      </c>
      <c r="I76" s="202">
        <f>'[2]02'!J78</f>
        <v>0</v>
      </c>
      <c r="J76" s="202">
        <f>'[2]02'!K78</f>
        <v>0</v>
      </c>
      <c r="K76" s="15">
        <f t="shared" si="13"/>
        <v>40</v>
      </c>
      <c r="L76" s="18">
        <f>frq!C76</f>
        <v>1</v>
      </c>
      <c r="M76" s="125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  <c r="S76" s="18"/>
    </row>
    <row r="77" spans="1:19">
      <c r="A77" s="8" t="s">
        <v>119</v>
      </c>
      <c r="B77" s="201">
        <f>'[2]02'!B79</f>
        <v>42</v>
      </c>
      <c r="C77" s="202">
        <f>'[2]02'!C79</f>
        <v>30</v>
      </c>
      <c r="D77" s="202">
        <f>'[2]02'!D79</f>
        <v>0</v>
      </c>
      <c r="E77" s="202">
        <f>'[2]02'!E79</f>
        <v>0</v>
      </c>
      <c r="F77" s="15">
        <f t="shared" si="16"/>
        <v>72</v>
      </c>
      <c r="G77" s="201">
        <f>'[2]02'!H79</f>
        <v>40</v>
      </c>
      <c r="H77" s="202">
        <f>'[2]02'!I79</f>
        <v>0</v>
      </c>
      <c r="I77" s="202">
        <f>'[2]02'!J79</f>
        <v>0</v>
      </c>
      <c r="J77" s="202">
        <f>'[2]02'!K79</f>
        <v>0</v>
      </c>
      <c r="K77" s="15">
        <f t="shared" si="13"/>
        <v>40</v>
      </c>
      <c r="L77" s="18">
        <f>frq!C77</f>
        <v>1</v>
      </c>
      <c r="M77" s="125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  <c r="S77" s="18"/>
    </row>
    <row r="78" spans="1:19">
      <c r="A78" s="8" t="s">
        <v>120</v>
      </c>
      <c r="B78" s="201">
        <f>'[2]02'!B80</f>
        <v>42</v>
      </c>
      <c r="C78" s="202">
        <f>'[2]02'!C80</f>
        <v>30</v>
      </c>
      <c r="D78" s="202">
        <f>'[2]02'!D80</f>
        <v>0</v>
      </c>
      <c r="E78" s="202">
        <f>'[2]02'!E80</f>
        <v>0</v>
      </c>
      <c r="F78" s="15">
        <f t="shared" si="16"/>
        <v>72</v>
      </c>
      <c r="G78" s="201">
        <f>'[2]02'!H80</f>
        <v>40</v>
      </c>
      <c r="H78" s="202">
        <f>'[2]02'!I80</f>
        <v>0</v>
      </c>
      <c r="I78" s="202">
        <f>'[2]02'!J80</f>
        <v>0</v>
      </c>
      <c r="J78" s="202">
        <f>'[2]02'!K80</f>
        <v>0</v>
      </c>
      <c r="K78" s="15">
        <f t="shared" si="13"/>
        <v>40</v>
      </c>
      <c r="L78" s="18">
        <f>frq!C78</f>
        <v>1</v>
      </c>
      <c r="M78" s="125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  <c r="S78" s="18"/>
    </row>
    <row r="79" spans="1:19">
      <c r="A79" s="8" t="s">
        <v>121</v>
      </c>
      <c r="B79" s="201">
        <f>'[2]02'!B81</f>
        <v>42</v>
      </c>
      <c r="C79" s="202">
        <f>'[2]02'!C81</f>
        <v>30</v>
      </c>
      <c r="D79" s="202">
        <f>'[2]02'!D81</f>
        <v>0</v>
      </c>
      <c r="E79" s="202">
        <f>'[2]02'!E81</f>
        <v>0</v>
      </c>
      <c r="F79" s="15">
        <f t="shared" si="16"/>
        <v>72</v>
      </c>
      <c r="G79" s="201">
        <f>'[2]02'!H81</f>
        <v>40</v>
      </c>
      <c r="H79" s="202">
        <f>'[2]02'!I81</f>
        <v>0</v>
      </c>
      <c r="I79" s="202">
        <f>'[2]02'!J81</f>
        <v>0</v>
      </c>
      <c r="J79" s="202">
        <f>'[2]02'!K81</f>
        <v>0</v>
      </c>
      <c r="K79" s="15">
        <f t="shared" si="13"/>
        <v>40</v>
      </c>
      <c r="L79" s="18">
        <f>frq!C79</f>
        <v>1</v>
      </c>
      <c r="M79" s="125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  <c r="S79" s="18"/>
    </row>
    <row r="80" spans="1:19">
      <c r="A80" s="8" t="s">
        <v>122</v>
      </c>
      <c r="B80" s="201">
        <f>'[2]02'!B82</f>
        <v>42</v>
      </c>
      <c r="C80" s="202">
        <f>'[2]02'!C82</f>
        <v>30</v>
      </c>
      <c r="D80" s="202">
        <f>'[2]02'!D82</f>
        <v>0</v>
      </c>
      <c r="E80" s="202">
        <f>'[2]02'!E82</f>
        <v>0</v>
      </c>
      <c r="F80" s="15">
        <f t="shared" si="16"/>
        <v>72</v>
      </c>
      <c r="G80" s="201">
        <f>'[2]02'!H82</f>
        <v>40</v>
      </c>
      <c r="H80" s="202">
        <f>'[2]02'!I82</f>
        <v>0</v>
      </c>
      <c r="I80" s="202">
        <f>'[2]02'!J82</f>
        <v>0</v>
      </c>
      <c r="J80" s="202">
        <f>'[2]02'!K82</f>
        <v>0</v>
      </c>
      <c r="K80" s="15">
        <f t="shared" si="13"/>
        <v>40</v>
      </c>
      <c r="L80" s="18">
        <f>frq!C80</f>
        <v>1</v>
      </c>
      <c r="M80" s="125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  <c r="S80" s="18"/>
    </row>
    <row r="81" spans="1:19">
      <c r="A81" s="8" t="s">
        <v>123</v>
      </c>
      <c r="B81" s="201">
        <f>'[2]02'!B83</f>
        <v>42</v>
      </c>
      <c r="C81" s="202">
        <f>'[2]02'!C83</f>
        <v>30</v>
      </c>
      <c r="D81" s="202">
        <f>'[2]02'!D83</f>
        <v>0</v>
      </c>
      <c r="E81" s="202">
        <f>'[2]02'!E83</f>
        <v>0</v>
      </c>
      <c r="F81" s="15">
        <f t="shared" si="16"/>
        <v>72</v>
      </c>
      <c r="G81" s="201">
        <f>'[2]02'!H83</f>
        <v>40</v>
      </c>
      <c r="H81" s="202">
        <f>'[2]02'!I83</f>
        <v>0</v>
      </c>
      <c r="I81" s="202">
        <f>'[2]02'!J83</f>
        <v>0</v>
      </c>
      <c r="J81" s="202">
        <f>'[2]02'!K83</f>
        <v>0</v>
      </c>
      <c r="K81" s="15">
        <f t="shared" si="13"/>
        <v>40</v>
      </c>
      <c r="L81" s="18">
        <f>frq!C81</f>
        <v>1</v>
      </c>
      <c r="M81" s="125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  <c r="S81" s="18"/>
    </row>
    <row r="82" spans="1:19">
      <c r="A82" s="8" t="s">
        <v>124</v>
      </c>
      <c r="B82" s="201">
        <f>'[2]02'!B84</f>
        <v>42</v>
      </c>
      <c r="C82" s="202">
        <f>'[2]02'!C84</f>
        <v>30</v>
      </c>
      <c r="D82" s="202">
        <f>'[2]02'!D84</f>
        <v>0</v>
      </c>
      <c r="E82" s="202">
        <f>'[2]02'!E84</f>
        <v>0</v>
      </c>
      <c r="F82" s="15">
        <f t="shared" si="16"/>
        <v>72</v>
      </c>
      <c r="G82" s="201">
        <f>'[2]02'!H84</f>
        <v>40</v>
      </c>
      <c r="H82" s="202">
        <f>'[2]02'!I84</f>
        <v>0</v>
      </c>
      <c r="I82" s="202">
        <f>'[2]02'!J84</f>
        <v>0</v>
      </c>
      <c r="J82" s="202">
        <f>'[2]02'!K84</f>
        <v>0</v>
      </c>
      <c r="K82" s="15">
        <f t="shared" si="13"/>
        <v>40</v>
      </c>
      <c r="L82" s="18">
        <f>frq!C82</f>
        <v>1</v>
      </c>
      <c r="M82" s="125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  <c r="S82" s="18"/>
    </row>
    <row r="83" spans="1:19">
      <c r="A83" s="8" t="s">
        <v>125</v>
      </c>
      <c r="B83" s="201">
        <f>'[2]02'!B85</f>
        <v>42</v>
      </c>
      <c r="C83" s="202">
        <f>'[2]02'!C85</f>
        <v>30</v>
      </c>
      <c r="D83" s="202">
        <f>'[2]02'!D85</f>
        <v>0</v>
      </c>
      <c r="E83" s="202">
        <f>'[2]02'!E85</f>
        <v>0</v>
      </c>
      <c r="F83" s="15">
        <f t="shared" si="16"/>
        <v>72</v>
      </c>
      <c r="G83" s="201">
        <f>'[2]02'!H85</f>
        <v>40</v>
      </c>
      <c r="H83" s="202">
        <f>'[2]02'!I85</f>
        <v>0</v>
      </c>
      <c r="I83" s="202">
        <f>'[2]02'!J85</f>
        <v>0</v>
      </c>
      <c r="J83" s="202">
        <f>'[2]02'!K85</f>
        <v>0</v>
      </c>
      <c r="K83" s="15">
        <f t="shared" si="13"/>
        <v>40</v>
      </c>
      <c r="L83" s="18">
        <f>frq!C83</f>
        <v>1</v>
      </c>
      <c r="M83" s="125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  <c r="S83" s="18"/>
    </row>
    <row r="84" spans="1:19">
      <c r="A84" s="8" t="s">
        <v>126</v>
      </c>
      <c r="B84" s="201">
        <f>'[2]02'!B86</f>
        <v>42</v>
      </c>
      <c r="C84" s="202">
        <f>'[2]02'!C86</f>
        <v>30</v>
      </c>
      <c r="D84" s="202">
        <f>'[2]02'!D86</f>
        <v>0</v>
      </c>
      <c r="E84" s="202">
        <f>'[2]02'!E86</f>
        <v>0</v>
      </c>
      <c r="F84" s="15">
        <f t="shared" si="16"/>
        <v>72</v>
      </c>
      <c r="G84" s="201">
        <f>'[2]02'!H86</f>
        <v>40</v>
      </c>
      <c r="H84" s="202">
        <f>'[2]02'!I86</f>
        <v>0</v>
      </c>
      <c r="I84" s="202">
        <f>'[2]02'!J86</f>
        <v>0</v>
      </c>
      <c r="J84" s="202">
        <f>'[2]02'!K86</f>
        <v>0</v>
      </c>
      <c r="K84" s="15">
        <f t="shared" si="13"/>
        <v>40</v>
      </c>
      <c r="L84" s="18">
        <f>frq!C84</f>
        <v>1</v>
      </c>
      <c r="M84" s="125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  <c r="S84" s="18"/>
    </row>
    <row r="85" spans="1:19">
      <c r="A85" s="8" t="s">
        <v>127</v>
      </c>
      <c r="B85" s="201">
        <f>'[2]02'!B87</f>
        <v>42</v>
      </c>
      <c r="C85" s="202">
        <f>'[2]02'!C87</f>
        <v>30</v>
      </c>
      <c r="D85" s="202">
        <f>'[2]02'!D87</f>
        <v>0</v>
      </c>
      <c r="E85" s="202">
        <f>'[2]02'!E87</f>
        <v>0</v>
      </c>
      <c r="F85" s="15">
        <f t="shared" si="16"/>
        <v>72</v>
      </c>
      <c r="G85" s="201">
        <f>'[2]02'!H87</f>
        <v>40</v>
      </c>
      <c r="H85" s="202">
        <f>'[2]02'!I87</f>
        <v>0</v>
      </c>
      <c r="I85" s="202">
        <f>'[2]02'!J87</f>
        <v>0</v>
      </c>
      <c r="J85" s="202">
        <f>'[2]02'!K87</f>
        <v>0</v>
      </c>
      <c r="K85" s="15">
        <f t="shared" si="13"/>
        <v>40</v>
      </c>
      <c r="L85" s="18">
        <f>frq!C85</f>
        <v>1</v>
      </c>
      <c r="M85" s="125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  <c r="S85" s="18"/>
    </row>
    <row r="86" spans="1:19">
      <c r="A86" s="8" t="s">
        <v>128</v>
      </c>
      <c r="B86" s="201">
        <f>'[2]02'!B88</f>
        <v>42</v>
      </c>
      <c r="C86" s="202">
        <f>'[2]02'!C88</f>
        <v>30</v>
      </c>
      <c r="D86" s="202">
        <f>'[2]02'!D88</f>
        <v>0</v>
      </c>
      <c r="E86" s="202">
        <f>'[2]02'!E88</f>
        <v>0</v>
      </c>
      <c r="F86" s="15">
        <f t="shared" si="16"/>
        <v>72</v>
      </c>
      <c r="G86" s="201">
        <f>'[2]02'!H88</f>
        <v>40</v>
      </c>
      <c r="H86" s="202">
        <f>'[2]02'!I88</f>
        <v>0</v>
      </c>
      <c r="I86" s="202">
        <f>'[2]02'!J88</f>
        <v>0</v>
      </c>
      <c r="J86" s="202">
        <f>'[2]02'!K88</f>
        <v>0</v>
      </c>
      <c r="K86" s="15">
        <f t="shared" si="13"/>
        <v>40</v>
      </c>
      <c r="L86" s="18">
        <f>frq!C86</f>
        <v>1</v>
      </c>
      <c r="M86" s="125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  <c r="S86" s="18"/>
    </row>
    <row r="87" spans="1:19">
      <c r="A87" s="8" t="s">
        <v>129</v>
      </c>
      <c r="B87" s="201">
        <f>'[2]02'!B89</f>
        <v>42</v>
      </c>
      <c r="C87" s="202">
        <f>'[2]02'!C89</f>
        <v>30</v>
      </c>
      <c r="D87" s="202">
        <f>'[2]02'!D89</f>
        <v>0</v>
      </c>
      <c r="E87" s="202">
        <f>'[2]02'!E89</f>
        <v>0</v>
      </c>
      <c r="F87" s="15">
        <f t="shared" si="16"/>
        <v>72</v>
      </c>
      <c r="G87" s="201">
        <f>'[2]02'!H89</f>
        <v>40</v>
      </c>
      <c r="H87" s="202">
        <f>'[2]02'!I89</f>
        <v>0</v>
      </c>
      <c r="I87" s="202">
        <f>'[2]02'!J89</f>
        <v>0</v>
      </c>
      <c r="J87" s="202">
        <f>'[2]02'!K89</f>
        <v>0</v>
      </c>
      <c r="K87" s="15">
        <f t="shared" si="13"/>
        <v>40</v>
      </c>
      <c r="L87" s="18">
        <f>frq!C87</f>
        <v>1</v>
      </c>
      <c r="M87" s="125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  <c r="S87" s="18"/>
    </row>
    <row r="88" spans="1:19">
      <c r="A88" s="8" t="s">
        <v>130</v>
      </c>
      <c r="B88" s="201">
        <f>'[2]02'!B90</f>
        <v>42</v>
      </c>
      <c r="C88" s="202">
        <f>'[2]02'!C90</f>
        <v>30</v>
      </c>
      <c r="D88" s="202">
        <f>'[2]02'!D90</f>
        <v>0</v>
      </c>
      <c r="E88" s="202">
        <f>'[2]02'!E90</f>
        <v>0</v>
      </c>
      <c r="F88" s="15">
        <f t="shared" si="16"/>
        <v>72</v>
      </c>
      <c r="G88" s="201">
        <f>'[2]02'!H90</f>
        <v>40</v>
      </c>
      <c r="H88" s="202">
        <f>'[2]02'!I90</f>
        <v>0</v>
      </c>
      <c r="I88" s="202">
        <f>'[2]02'!J90</f>
        <v>0</v>
      </c>
      <c r="J88" s="202">
        <f>'[2]02'!K90</f>
        <v>0</v>
      </c>
      <c r="K88" s="15">
        <f t="shared" si="13"/>
        <v>40</v>
      </c>
      <c r="L88" s="18">
        <f>frq!C88</f>
        <v>1</v>
      </c>
      <c r="M88" s="125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  <c r="S88" s="18"/>
    </row>
    <row r="89" spans="1:19">
      <c r="A89" s="8" t="s">
        <v>131</v>
      </c>
      <c r="B89" s="201">
        <f>'[2]02'!B91</f>
        <v>42</v>
      </c>
      <c r="C89" s="202">
        <f>'[2]02'!C91</f>
        <v>30</v>
      </c>
      <c r="D89" s="202">
        <f>'[2]02'!D91</f>
        <v>0</v>
      </c>
      <c r="E89" s="202">
        <f>'[2]02'!E91</f>
        <v>0</v>
      </c>
      <c r="F89" s="15">
        <f t="shared" si="16"/>
        <v>72</v>
      </c>
      <c r="G89" s="201">
        <f>'[2]02'!H91</f>
        <v>40</v>
      </c>
      <c r="H89" s="202">
        <f>'[2]02'!I91</f>
        <v>0</v>
      </c>
      <c r="I89" s="202">
        <f>'[2]02'!J91</f>
        <v>0</v>
      </c>
      <c r="J89" s="202">
        <f>'[2]02'!K91</f>
        <v>0</v>
      </c>
      <c r="K89" s="15">
        <f t="shared" si="13"/>
        <v>40</v>
      </c>
      <c r="L89" s="18">
        <f>frq!C89</f>
        <v>1</v>
      </c>
      <c r="M89" s="125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  <c r="S89" s="18"/>
    </row>
    <row r="90" spans="1:19">
      <c r="A90" s="8" t="s">
        <v>132</v>
      </c>
      <c r="B90" s="201">
        <f>'[2]02'!B92</f>
        <v>42</v>
      </c>
      <c r="C90" s="202">
        <f>'[2]02'!C92</f>
        <v>30</v>
      </c>
      <c r="D90" s="202">
        <f>'[2]02'!D92</f>
        <v>0</v>
      </c>
      <c r="E90" s="202">
        <f>'[2]02'!E92</f>
        <v>0</v>
      </c>
      <c r="F90" s="15">
        <f t="shared" si="16"/>
        <v>72</v>
      </c>
      <c r="G90" s="201">
        <f>'[2]02'!H92</f>
        <v>40</v>
      </c>
      <c r="H90" s="202">
        <f>'[2]02'!I92</f>
        <v>0</v>
      </c>
      <c r="I90" s="202">
        <f>'[2]02'!J92</f>
        <v>0</v>
      </c>
      <c r="J90" s="202">
        <f>'[2]02'!K92</f>
        <v>0</v>
      </c>
      <c r="K90" s="15">
        <f t="shared" si="13"/>
        <v>40</v>
      </c>
      <c r="L90" s="18">
        <f>frq!C90</f>
        <v>1</v>
      </c>
      <c r="M90" s="125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  <c r="S90" s="18"/>
    </row>
    <row r="91" spans="1:19">
      <c r="A91" s="8" t="s">
        <v>133</v>
      </c>
      <c r="B91" s="201">
        <f>'[2]02'!B93</f>
        <v>42</v>
      </c>
      <c r="C91" s="202">
        <f>'[2]02'!C93</f>
        <v>30</v>
      </c>
      <c r="D91" s="202">
        <f>'[2]02'!D93</f>
        <v>0</v>
      </c>
      <c r="E91" s="202">
        <f>'[2]02'!E93</f>
        <v>0</v>
      </c>
      <c r="F91" s="15">
        <f t="shared" si="16"/>
        <v>72</v>
      </c>
      <c r="G91" s="201">
        <f>'[2]02'!H93</f>
        <v>40</v>
      </c>
      <c r="H91" s="202">
        <f>'[2]02'!I93</f>
        <v>0</v>
      </c>
      <c r="I91" s="202">
        <f>'[2]02'!J93</f>
        <v>0</v>
      </c>
      <c r="J91" s="202">
        <f>'[2]02'!K93</f>
        <v>0</v>
      </c>
      <c r="K91" s="15">
        <f t="shared" si="13"/>
        <v>40</v>
      </c>
      <c r="L91" s="18">
        <f>frq!C91</f>
        <v>1</v>
      </c>
      <c r="M91" s="125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  <c r="S91" s="18"/>
    </row>
    <row r="92" spans="1:19">
      <c r="A92" s="8" t="s">
        <v>134</v>
      </c>
      <c r="B92" s="201">
        <f>'[2]02'!B94</f>
        <v>42</v>
      </c>
      <c r="C92" s="202">
        <f>'[2]02'!C94</f>
        <v>30</v>
      </c>
      <c r="D92" s="202">
        <f>'[2]02'!D94</f>
        <v>0</v>
      </c>
      <c r="E92" s="202">
        <f>'[2]02'!E94</f>
        <v>0</v>
      </c>
      <c r="F92" s="15">
        <f t="shared" si="16"/>
        <v>72</v>
      </c>
      <c r="G92" s="201">
        <f>'[2]02'!H94</f>
        <v>39</v>
      </c>
      <c r="H92" s="202">
        <f>'[2]02'!I94</f>
        <v>0</v>
      </c>
      <c r="I92" s="202">
        <f>'[2]02'!J94</f>
        <v>0</v>
      </c>
      <c r="J92" s="202">
        <f>'[2]02'!K94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'[2]02'!B95</f>
        <v>42</v>
      </c>
      <c r="C93" s="202">
        <f>'[2]02'!C95</f>
        <v>30</v>
      </c>
      <c r="D93" s="202">
        <f>'[2]02'!D95</f>
        <v>0</v>
      </c>
      <c r="E93" s="202">
        <f>'[2]02'!E95</f>
        <v>0</v>
      </c>
      <c r="F93" s="15">
        <f t="shared" si="16"/>
        <v>72</v>
      </c>
      <c r="G93" s="201">
        <f>'[2]02'!H95</f>
        <v>39</v>
      </c>
      <c r="H93" s="202">
        <f>'[2]02'!I95</f>
        <v>0</v>
      </c>
      <c r="I93" s="202">
        <f>'[2]02'!J95</f>
        <v>0</v>
      </c>
      <c r="J93" s="202">
        <f>'[2]02'!K95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'[2]02'!B96</f>
        <v>42</v>
      </c>
      <c r="C94" s="202">
        <f>'[2]02'!C96</f>
        <v>30</v>
      </c>
      <c r="D94" s="202">
        <f>'[2]02'!D96</f>
        <v>0</v>
      </c>
      <c r="E94" s="202">
        <f>'[2]02'!E96</f>
        <v>0</v>
      </c>
      <c r="F94" s="15">
        <f t="shared" si="16"/>
        <v>72</v>
      </c>
      <c r="G94" s="201">
        <f>'[2]02'!H96</f>
        <v>39</v>
      </c>
      <c r="H94" s="202">
        <f>'[2]02'!I96</f>
        <v>0</v>
      </c>
      <c r="I94" s="202">
        <f>'[2]02'!J96</f>
        <v>0</v>
      </c>
      <c r="J94" s="202">
        <f>'[2]02'!K96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'[2]02'!B97</f>
        <v>42</v>
      </c>
      <c r="C95" s="202">
        <f>'[2]02'!C97</f>
        <v>30</v>
      </c>
      <c r="D95" s="202">
        <f>'[2]02'!D97</f>
        <v>0</v>
      </c>
      <c r="E95" s="202">
        <f>'[2]02'!E97</f>
        <v>0</v>
      </c>
      <c r="F95" s="15">
        <f t="shared" si="16"/>
        <v>72</v>
      </c>
      <c r="G95" s="201">
        <f>'[2]02'!H97</f>
        <v>39</v>
      </c>
      <c r="H95" s="202">
        <f>'[2]02'!I97</f>
        <v>0</v>
      </c>
      <c r="I95" s="202">
        <f>'[2]02'!J97</f>
        <v>0</v>
      </c>
      <c r="J95" s="202">
        <f>'[2]02'!K97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'[2]02'!B98</f>
        <v>42</v>
      </c>
      <c r="C96" s="202">
        <f>'[2]02'!C98</f>
        <v>30</v>
      </c>
      <c r="D96" s="202">
        <f>'[2]02'!D98</f>
        <v>0</v>
      </c>
      <c r="E96" s="202">
        <f>'[2]02'!E98</f>
        <v>0</v>
      </c>
      <c r="F96" s="15">
        <f t="shared" si="16"/>
        <v>72</v>
      </c>
      <c r="G96" s="201">
        <f>'[2]02'!H98</f>
        <v>39</v>
      </c>
      <c r="H96" s="202">
        <f>'[2]02'!I98</f>
        <v>0</v>
      </c>
      <c r="I96" s="202">
        <f>'[2]02'!J98</f>
        <v>0</v>
      </c>
      <c r="J96" s="202">
        <f>'[2]02'!K98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'[2]02'!B99</f>
        <v>42</v>
      </c>
      <c r="C97" s="202">
        <f>'[2]02'!C99</f>
        <v>30</v>
      </c>
      <c r="D97" s="202">
        <f>'[2]02'!D99</f>
        <v>0</v>
      </c>
      <c r="E97" s="202">
        <f>'[2]02'!E99</f>
        <v>0</v>
      </c>
      <c r="F97" s="15">
        <f t="shared" si="16"/>
        <v>72</v>
      </c>
      <c r="G97" s="201">
        <f>'[2]02'!H99</f>
        <v>39</v>
      </c>
      <c r="H97" s="202">
        <f>'[2]02'!I99</f>
        <v>0</v>
      </c>
      <c r="I97" s="202">
        <f>'[2]02'!J99</f>
        <v>0</v>
      </c>
      <c r="J97" s="202">
        <f>'[2]02'!K99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'[2]02'!B100</f>
        <v>42</v>
      </c>
      <c r="C98" s="202">
        <f>'[2]02'!C100</f>
        <v>30</v>
      </c>
      <c r="D98" s="202">
        <f>'[2]02'!D100</f>
        <v>0</v>
      </c>
      <c r="E98" s="202">
        <f>'[2]02'!E100</f>
        <v>0</v>
      </c>
      <c r="F98" s="15">
        <f t="shared" si="16"/>
        <v>72</v>
      </c>
      <c r="G98" s="201">
        <f>'[2]02'!H100</f>
        <v>39</v>
      </c>
      <c r="H98" s="202">
        <f>'[2]02'!I100</f>
        <v>0</v>
      </c>
      <c r="I98" s="202">
        <f>'[2]02'!J100</f>
        <v>0</v>
      </c>
      <c r="J98" s="202">
        <f>'[2]02'!K100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0.94125000000000003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0.94125000000000003</v>
      </c>
      <c r="L99" s="128">
        <f t="shared" si="17"/>
        <v>2.4E-2</v>
      </c>
      <c r="M99" s="128">
        <f t="shared" si="17"/>
        <v>0.92894999999999994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0.92894999999999994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45659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1020</v>
      </c>
      <c r="G3" s="16">
        <f>'[3]02'!G5</f>
        <v>0</v>
      </c>
      <c r="H3" s="17">
        <f>SUM(B3:G3)</f>
        <v>1340</v>
      </c>
      <c r="I3" s="15">
        <f>'[3]02'!J5</f>
        <v>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5">
        <v>0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0</v>
      </c>
      <c r="BD3" s="205">
        <v>0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1020</v>
      </c>
      <c r="G4" s="16">
        <f>'[3]02'!G6</f>
        <v>0</v>
      </c>
      <c r="H4" s="17">
        <f>SUM(B4:G4)</f>
        <v>1340</v>
      </c>
      <c r="I4" s="15">
        <f>'[3]02'!J6</f>
        <v>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5">
        <v>0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0</v>
      </c>
      <c r="BD4" s="205">
        <v>0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1020</v>
      </c>
      <c r="G5" s="16">
        <f>'[3]02'!G7</f>
        <v>0</v>
      </c>
      <c r="H5" s="17">
        <f t="shared" ref="H5:H68" si="27">SUM(B5:G5)</f>
        <v>1340</v>
      </c>
      <c r="I5" s="15">
        <f>'[3]02'!J7</f>
        <v>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5">
        <v>0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0</v>
      </c>
      <c r="BD5" s="205">
        <v>0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1020</v>
      </c>
      <c r="G6" s="16">
        <f>'[3]02'!G8</f>
        <v>0</v>
      </c>
      <c r="H6" s="17">
        <f t="shared" si="27"/>
        <v>1340</v>
      </c>
      <c r="I6" s="15">
        <f>'[3]02'!J8</f>
        <v>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5">
        <v>0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0</v>
      </c>
      <c r="BD6" s="205">
        <v>0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1020</v>
      </c>
      <c r="G7" s="16">
        <f>'[3]02'!G9</f>
        <v>0</v>
      </c>
      <c r="H7" s="17">
        <f t="shared" si="27"/>
        <v>1340</v>
      </c>
      <c r="I7" s="15">
        <f>'[3]02'!J9</f>
        <v>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0</v>
      </c>
      <c r="BD7" s="205">
        <v>0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1020</v>
      </c>
      <c r="G8" s="16">
        <f>'[3]02'!G10</f>
        <v>0</v>
      </c>
      <c r="H8" s="17">
        <f t="shared" si="27"/>
        <v>1340</v>
      </c>
      <c r="I8" s="15">
        <f>'[3]02'!J10</f>
        <v>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0</v>
      </c>
      <c r="BD8" s="205">
        <v>0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1020</v>
      </c>
      <c r="G9" s="16">
        <f>'[3]02'!G11</f>
        <v>0</v>
      </c>
      <c r="H9" s="17">
        <f t="shared" si="27"/>
        <v>1340</v>
      </c>
      <c r="I9" s="15">
        <f>'[3]02'!J11</f>
        <v>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0</v>
      </c>
      <c r="BD9" s="205">
        <v>0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1020</v>
      </c>
      <c r="G10" s="16">
        <f>'[3]02'!G12</f>
        <v>0</v>
      </c>
      <c r="H10" s="17">
        <f t="shared" si="27"/>
        <v>1340</v>
      </c>
      <c r="I10" s="15">
        <f>'[3]02'!J12</f>
        <v>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5">
        <v>0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0</v>
      </c>
      <c r="BD10" s="205">
        <v>0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1020</v>
      </c>
      <c r="G11" s="16">
        <f>'[3]02'!G13</f>
        <v>0</v>
      </c>
      <c r="H11" s="17">
        <f t="shared" si="27"/>
        <v>1340</v>
      </c>
      <c r="I11" s="15">
        <f>'[3]02'!J13</f>
        <v>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5">
        <v>0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0</v>
      </c>
      <c r="BD11" s="205">
        <v>0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1020</v>
      </c>
      <c r="G12" s="16">
        <f>'[3]02'!G14</f>
        <v>0</v>
      </c>
      <c r="H12" s="17">
        <f t="shared" si="27"/>
        <v>1340</v>
      </c>
      <c r="I12" s="15">
        <f>'[3]02'!J14</f>
        <v>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0</v>
      </c>
      <c r="BD12" s="205">
        <v>0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1020</v>
      </c>
      <c r="G13" s="16">
        <f>'[3]02'!G15</f>
        <v>0</v>
      </c>
      <c r="H13" s="17">
        <f t="shared" si="27"/>
        <v>1340</v>
      </c>
      <c r="I13" s="15">
        <f>'[3]02'!J15</f>
        <v>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0</v>
      </c>
      <c r="BD13" s="205">
        <v>0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1020</v>
      </c>
      <c r="G14" s="16">
        <f>'[3]02'!G16</f>
        <v>0</v>
      </c>
      <c r="H14" s="17">
        <f t="shared" si="27"/>
        <v>1340</v>
      </c>
      <c r="I14" s="15">
        <f>'[3]02'!J16</f>
        <v>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5">
        <v>0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0</v>
      </c>
      <c r="BD14" s="205">
        <v>0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1020</v>
      </c>
      <c r="G15" s="16">
        <f>'[3]02'!G17</f>
        <v>0</v>
      </c>
      <c r="H15" s="17">
        <f t="shared" si="27"/>
        <v>1340</v>
      </c>
      <c r="I15" s="15">
        <f>'[3]02'!J17</f>
        <v>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5">
        <v>0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0</v>
      </c>
      <c r="BD15" s="205">
        <v>0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1020</v>
      </c>
      <c r="G16" s="16">
        <f>'[3]02'!G18</f>
        <v>0</v>
      </c>
      <c r="H16" s="17">
        <f t="shared" si="27"/>
        <v>1340</v>
      </c>
      <c r="I16" s="15">
        <f>'[3]02'!J18</f>
        <v>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5">
        <v>0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0</v>
      </c>
      <c r="BD16" s="205">
        <v>0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1020</v>
      </c>
      <c r="G17" s="16">
        <f>'[3]02'!G19</f>
        <v>0</v>
      </c>
      <c r="H17" s="17">
        <f t="shared" si="27"/>
        <v>1340</v>
      </c>
      <c r="I17" s="15">
        <f>'[3]02'!J19</f>
        <v>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1020</v>
      </c>
      <c r="G18" s="16">
        <f>'[3]02'!G20</f>
        <v>0</v>
      </c>
      <c r="H18" s="17">
        <f t="shared" si="27"/>
        <v>1340</v>
      </c>
      <c r="I18" s="15">
        <f>'[3]02'!J20</f>
        <v>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5">
        <v>0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0</v>
      </c>
      <c r="BD18" s="205">
        <v>0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1020</v>
      </c>
      <c r="G19" s="16">
        <f>'[3]02'!G21</f>
        <v>0</v>
      </c>
      <c r="H19" s="17">
        <f t="shared" si="27"/>
        <v>1340</v>
      </c>
      <c r="I19" s="15">
        <f>'[3]02'!J21</f>
        <v>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1020</v>
      </c>
      <c r="G20" s="16">
        <f>'[3]02'!G22</f>
        <v>0</v>
      </c>
      <c r="H20" s="17">
        <f t="shared" si="27"/>
        <v>1340</v>
      </c>
      <c r="I20" s="15">
        <f>'[3]02'!J22</f>
        <v>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5">
        <v>0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0</v>
      </c>
      <c r="BD20" s="205">
        <v>0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1020</v>
      </c>
      <c r="G21" s="16">
        <f>'[3]02'!G23</f>
        <v>0</v>
      </c>
      <c r="H21" s="17">
        <f t="shared" si="27"/>
        <v>1340</v>
      </c>
      <c r="I21" s="15">
        <f>'[3]02'!J23</f>
        <v>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5">
        <v>0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0</v>
      </c>
      <c r="BD21" s="205">
        <v>0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1020</v>
      </c>
      <c r="G22" s="16">
        <f>'[3]02'!G24</f>
        <v>0</v>
      </c>
      <c r="H22" s="17">
        <f t="shared" si="27"/>
        <v>1340</v>
      </c>
      <c r="I22" s="15">
        <f>'[3]02'!J24</f>
        <v>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5">
        <v>0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0</v>
      </c>
      <c r="BD22" s="205">
        <v>0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1020</v>
      </c>
      <c r="G23" s="16">
        <f>'[3]02'!G25</f>
        <v>0</v>
      </c>
      <c r="H23" s="17">
        <f t="shared" si="27"/>
        <v>1340</v>
      </c>
      <c r="I23" s="15">
        <f>'[3]02'!J25</f>
        <v>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5">
        <v>0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0</v>
      </c>
      <c r="BD23" s="205">
        <v>0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1020</v>
      </c>
      <c r="G24" s="16">
        <f>'[3]02'!G26</f>
        <v>0</v>
      </c>
      <c r="H24" s="17">
        <f t="shared" si="27"/>
        <v>1340</v>
      </c>
      <c r="I24" s="15">
        <f>'[3]02'!J26</f>
        <v>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5">
        <v>0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0</v>
      </c>
      <c r="BD24" s="205">
        <v>0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1020</v>
      </c>
      <c r="G25" s="16">
        <f>'[3]02'!G27</f>
        <v>0</v>
      </c>
      <c r="H25" s="17">
        <f t="shared" si="27"/>
        <v>1340</v>
      </c>
      <c r="I25" s="15">
        <f>'[3]02'!J27</f>
        <v>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5">
        <v>0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0</v>
      </c>
      <c r="BD25" s="205">
        <v>0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1020</v>
      </c>
      <c r="G26" s="16">
        <f>'[3]02'!G28</f>
        <v>0</v>
      </c>
      <c r="H26" s="17">
        <f t="shared" si="27"/>
        <v>1340</v>
      </c>
      <c r="I26" s="15">
        <f>'[3]02'!J28</f>
        <v>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5">
        <v>0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0</v>
      </c>
      <c r="BD26" s="205">
        <v>0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1020</v>
      </c>
      <c r="G27" s="16">
        <f>'[3]02'!G29</f>
        <v>0</v>
      </c>
      <c r="H27" s="17">
        <f t="shared" si="27"/>
        <v>1340</v>
      </c>
      <c r="I27" s="15">
        <f>'[3]02'!J29</f>
        <v>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5">
        <v>0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0</v>
      </c>
      <c r="BD27" s="205">
        <v>0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1020</v>
      </c>
      <c r="G28" s="16">
        <f>'[3]02'!G30</f>
        <v>0</v>
      </c>
      <c r="H28" s="17">
        <f t="shared" si="27"/>
        <v>1340</v>
      </c>
      <c r="I28" s="15">
        <f>'[3]02'!J30</f>
        <v>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5">
        <v>0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0</v>
      </c>
      <c r="BD28" s="205">
        <v>0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1020</v>
      </c>
      <c r="G29" s="16">
        <f>'[3]02'!G31</f>
        <v>0</v>
      </c>
      <c r="H29" s="17">
        <f t="shared" si="27"/>
        <v>1340</v>
      </c>
      <c r="I29" s="15">
        <f>'[3]02'!J31</f>
        <v>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5">
        <v>0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0</v>
      </c>
      <c r="BD29" s="205">
        <v>0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1020</v>
      </c>
      <c r="G30" s="16">
        <f>'[3]02'!G32</f>
        <v>0</v>
      </c>
      <c r="H30" s="17">
        <f t="shared" si="27"/>
        <v>1340</v>
      </c>
      <c r="I30" s="15">
        <f>'[3]02'!J32</f>
        <v>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5">
        <v>0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0</v>
      </c>
      <c r="BD30" s="205">
        <v>0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1020</v>
      </c>
      <c r="G31" s="16">
        <f>'[3]02'!G33</f>
        <v>0</v>
      </c>
      <c r="H31" s="17">
        <f t="shared" si="27"/>
        <v>1340</v>
      </c>
      <c r="I31" s="15">
        <f>'[3]02'!J33</f>
        <v>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5">
        <v>0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0</v>
      </c>
      <c r="BD31" s="205">
        <v>0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1020</v>
      </c>
      <c r="G32" s="16">
        <f>'[3]02'!G34</f>
        <v>0</v>
      </c>
      <c r="H32" s="17">
        <f t="shared" si="27"/>
        <v>1340</v>
      </c>
      <c r="I32" s="15">
        <f>'[3]02'!J34</f>
        <v>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5">
        <v>0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1020</v>
      </c>
      <c r="G33" s="16">
        <f>'[3]02'!G35</f>
        <v>0</v>
      </c>
      <c r="H33" s="17">
        <f t="shared" si="27"/>
        <v>1340</v>
      </c>
      <c r="I33" s="15">
        <f>'[3]02'!J35</f>
        <v>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5">
        <v>0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0</v>
      </c>
      <c r="BD33" s="205">
        <v>0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1020</v>
      </c>
      <c r="G34" s="16">
        <f>'[3]02'!G36</f>
        <v>0</v>
      </c>
      <c r="H34" s="17">
        <f t="shared" si="27"/>
        <v>1340</v>
      </c>
      <c r="I34" s="15">
        <f>'[3]02'!J36</f>
        <v>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5">
        <v>0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0</v>
      </c>
      <c r="BD34" s="205">
        <v>0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1020</v>
      </c>
      <c r="G35" s="16">
        <f>'[3]02'!G37</f>
        <v>0</v>
      </c>
      <c r="H35" s="17">
        <f t="shared" si="27"/>
        <v>1340</v>
      </c>
      <c r="I35" s="15">
        <f>'[3]02'!J37</f>
        <v>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5">
        <v>0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0</v>
      </c>
      <c r="BD35" s="205">
        <v>0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1020</v>
      </c>
      <c r="G36" s="16">
        <f>'[3]02'!G38</f>
        <v>0</v>
      </c>
      <c r="H36" s="17">
        <f t="shared" si="27"/>
        <v>1340</v>
      </c>
      <c r="I36" s="15">
        <f>'[3]02'!J38</f>
        <v>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5">
        <v>0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0</v>
      </c>
      <c r="BD36" s="205">
        <v>0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1020</v>
      </c>
      <c r="G37" s="16">
        <f>'[3]02'!G39</f>
        <v>0</v>
      </c>
      <c r="H37" s="17">
        <f t="shared" si="27"/>
        <v>1340</v>
      </c>
      <c r="I37" s="15">
        <f>'[3]02'!J39</f>
        <v>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5">
        <v>0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0</v>
      </c>
      <c r="BD37" s="205">
        <v>0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1020</v>
      </c>
      <c r="G38" s="16">
        <f>'[3]02'!G40</f>
        <v>0</v>
      </c>
      <c r="H38" s="17">
        <f t="shared" si="27"/>
        <v>1340</v>
      </c>
      <c r="I38" s="15">
        <f>'[3]02'!J40</f>
        <v>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5">
        <v>0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0</v>
      </c>
      <c r="BD38" s="205">
        <v>0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1010</v>
      </c>
      <c r="G39" s="16">
        <f>'[3]02'!G41</f>
        <v>0</v>
      </c>
      <c r="H39" s="17">
        <f t="shared" si="27"/>
        <v>1330</v>
      </c>
      <c r="I39" s="15">
        <f>'[3]02'!J41</f>
        <v>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5">
        <v>0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0</v>
      </c>
      <c r="BD39" s="205">
        <v>0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1010</v>
      </c>
      <c r="G40" s="16">
        <f>'[3]02'!G42</f>
        <v>0</v>
      </c>
      <c r="H40" s="17">
        <f t="shared" si="27"/>
        <v>1330</v>
      </c>
      <c r="I40" s="15">
        <f>'[3]02'!J42</f>
        <v>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5">
        <v>0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0</v>
      </c>
      <c r="BD40" s="205">
        <v>0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1010</v>
      </c>
      <c r="G41" s="16">
        <f>'[3]02'!G43</f>
        <v>0</v>
      </c>
      <c r="H41" s="17">
        <f t="shared" si="27"/>
        <v>1330</v>
      </c>
      <c r="I41" s="15">
        <f>'[3]02'!J43</f>
        <v>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5">
        <v>0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0</v>
      </c>
      <c r="BD41" s="205">
        <v>0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1010</v>
      </c>
      <c r="G42" s="16">
        <f>'[3]02'!G44</f>
        <v>0</v>
      </c>
      <c r="H42" s="17">
        <f t="shared" si="27"/>
        <v>1330</v>
      </c>
      <c r="I42" s="15">
        <f>'[3]02'!J44</f>
        <v>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5">
        <v>0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0</v>
      </c>
      <c r="BD42" s="205">
        <v>0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1010</v>
      </c>
      <c r="G43" s="16">
        <f>'[3]02'!G45</f>
        <v>0</v>
      </c>
      <c r="H43" s="17">
        <f t="shared" si="27"/>
        <v>1330</v>
      </c>
      <c r="I43" s="15">
        <f>'[3]02'!J45</f>
        <v>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5">
        <v>0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0</v>
      </c>
      <c r="BD43" s="205">
        <v>0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1010</v>
      </c>
      <c r="G44" s="16">
        <f>'[3]02'!G46</f>
        <v>0</v>
      </c>
      <c r="H44" s="17">
        <f t="shared" si="27"/>
        <v>1330</v>
      </c>
      <c r="I44" s="15">
        <f>'[3]02'!J46</f>
        <v>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5">
        <v>0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0</v>
      </c>
      <c r="BD44" s="205">
        <v>0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1010</v>
      </c>
      <c r="G45" s="16">
        <f>'[3]02'!G47</f>
        <v>0</v>
      </c>
      <c r="H45" s="17">
        <f t="shared" si="27"/>
        <v>1330</v>
      </c>
      <c r="I45" s="15">
        <f>'[3]02'!J47</f>
        <v>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5">
        <v>0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0</v>
      </c>
      <c r="BD45" s="205">
        <v>0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1010</v>
      </c>
      <c r="G46" s="16">
        <f>'[3]02'!G48</f>
        <v>0</v>
      </c>
      <c r="H46" s="17">
        <f t="shared" si="27"/>
        <v>1330</v>
      </c>
      <c r="I46" s="15">
        <f>'[3]02'!J48</f>
        <v>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5">
        <v>0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0</v>
      </c>
      <c r="BD46" s="205">
        <v>0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1010</v>
      </c>
      <c r="G47" s="16">
        <f>'[3]02'!G49</f>
        <v>0</v>
      </c>
      <c r="H47" s="17">
        <f t="shared" si="27"/>
        <v>1330</v>
      </c>
      <c r="I47" s="15">
        <f>'[3]02'!J49</f>
        <v>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5">
        <v>0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0</v>
      </c>
      <c r="BD47" s="205">
        <v>0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1010</v>
      </c>
      <c r="G48" s="16">
        <f>'[3]02'!G50</f>
        <v>0</v>
      </c>
      <c r="H48" s="17">
        <f t="shared" si="27"/>
        <v>1330</v>
      </c>
      <c r="I48" s="15">
        <f>'[3]02'!J50</f>
        <v>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5">
        <v>0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0</v>
      </c>
      <c r="BD48" s="205">
        <v>0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1010</v>
      </c>
      <c r="G49" s="16">
        <f>'[3]02'!G51</f>
        <v>0</v>
      </c>
      <c r="H49" s="17">
        <f t="shared" si="27"/>
        <v>1330</v>
      </c>
      <c r="I49" s="15">
        <f>'[3]02'!J51</f>
        <v>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5">
        <v>0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0</v>
      </c>
      <c r="BD49" s="205">
        <v>0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1010</v>
      </c>
      <c r="G50" s="16">
        <f>'[3]02'!G52</f>
        <v>0</v>
      </c>
      <c r="H50" s="17">
        <f t="shared" si="27"/>
        <v>1330</v>
      </c>
      <c r="I50" s="15">
        <f>'[3]02'!J52</f>
        <v>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5">
        <v>0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0</v>
      </c>
      <c r="BD50" s="205">
        <v>0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990</v>
      </c>
      <c r="G51" s="16">
        <f>'[3]02'!G53</f>
        <v>0</v>
      </c>
      <c r="H51" s="17">
        <f t="shared" si="27"/>
        <v>1310</v>
      </c>
      <c r="I51" s="15">
        <f>'[3]02'!J53</f>
        <v>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5">
        <v>0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0</v>
      </c>
      <c r="BD51" s="205">
        <v>0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990</v>
      </c>
      <c r="G52" s="16">
        <f>'[3]02'!G54</f>
        <v>0</v>
      </c>
      <c r="H52" s="17">
        <f t="shared" si="27"/>
        <v>1310</v>
      </c>
      <c r="I52" s="15">
        <f>'[3]02'!J54</f>
        <v>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5">
        <v>0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0</v>
      </c>
      <c r="BD52" s="205">
        <v>0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990</v>
      </c>
      <c r="G53" s="16">
        <f>'[3]02'!G55</f>
        <v>0</v>
      </c>
      <c r="H53" s="17">
        <f t="shared" si="27"/>
        <v>1310</v>
      </c>
      <c r="I53" s="15">
        <f>'[3]02'!J55</f>
        <v>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5">
        <v>0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0</v>
      </c>
      <c r="BD53" s="205">
        <v>0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990</v>
      </c>
      <c r="G54" s="16">
        <f>'[3]02'!G56</f>
        <v>0</v>
      </c>
      <c r="H54" s="17">
        <f t="shared" si="27"/>
        <v>1310</v>
      </c>
      <c r="I54" s="15">
        <f>'[3]02'!J56</f>
        <v>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5">
        <v>0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0</v>
      </c>
      <c r="BD54" s="205">
        <v>0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990</v>
      </c>
      <c r="G55" s="16">
        <f>'[3]02'!G57</f>
        <v>0</v>
      </c>
      <c r="H55" s="17">
        <f t="shared" si="27"/>
        <v>1310</v>
      </c>
      <c r="I55" s="15">
        <f>'[3]02'!J57</f>
        <v>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5">
        <v>0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0</v>
      </c>
      <c r="BD55" s="205">
        <v>0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990</v>
      </c>
      <c r="G56" s="16">
        <f>'[3]02'!G58</f>
        <v>0</v>
      </c>
      <c r="H56" s="17">
        <f t="shared" si="27"/>
        <v>1310</v>
      </c>
      <c r="I56" s="15">
        <f>'[3]02'!J58</f>
        <v>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5">
        <v>0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0</v>
      </c>
      <c r="BD56" s="205">
        <v>0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990</v>
      </c>
      <c r="G57" s="16">
        <f>'[3]02'!G59</f>
        <v>0</v>
      </c>
      <c r="H57" s="17">
        <f t="shared" si="27"/>
        <v>1310</v>
      </c>
      <c r="I57" s="15">
        <f>'[3]02'!J59</f>
        <v>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5">
        <v>0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0</v>
      </c>
      <c r="BD57" s="205">
        <v>0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990</v>
      </c>
      <c r="G58" s="16">
        <f>'[3]02'!G60</f>
        <v>0</v>
      </c>
      <c r="H58" s="17">
        <f t="shared" si="27"/>
        <v>1310</v>
      </c>
      <c r="I58" s="15">
        <f>'[3]02'!J60</f>
        <v>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5">
        <v>0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0</v>
      </c>
      <c r="BD58" s="205">
        <v>0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990</v>
      </c>
      <c r="G59" s="16">
        <f>'[3]02'!G61</f>
        <v>0</v>
      </c>
      <c r="H59" s="17">
        <f t="shared" si="27"/>
        <v>1310</v>
      </c>
      <c r="I59" s="15">
        <f>'[3]02'!J61</f>
        <v>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5">
        <v>0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0</v>
      </c>
      <c r="BD59" s="205">
        <v>0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990</v>
      </c>
      <c r="G60" s="16">
        <f>'[3]02'!G62</f>
        <v>0</v>
      </c>
      <c r="H60" s="17">
        <f t="shared" si="27"/>
        <v>1310</v>
      </c>
      <c r="I60" s="15">
        <f>'[3]02'!J62</f>
        <v>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5">
        <v>0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0</v>
      </c>
      <c r="BD60" s="205">
        <v>0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990</v>
      </c>
      <c r="G61" s="16">
        <f>'[3]02'!G63</f>
        <v>0</v>
      </c>
      <c r="H61" s="17">
        <f t="shared" si="27"/>
        <v>1310</v>
      </c>
      <c r="I61" s="15">
        <f>'[3]02'!J63</f>
        <v>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5">
        <v>0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0</v>
      </c>
      <c r="BD61" s="205">
        <v>0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990</v>
      </c>
      <c r="G62" s="16">
        <f>'[3]02'!G64</f>
        <v>0</v>
      </c>
      <c r="H62" s="17">
        <f t="shared" si="27"/>
        <v>1310</v>
      </c>
      <c r="I62" s="15">
        <f>'[3]02'!J64</f>
        <v>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5">
        <v>0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0</v>
      </c>
      <c r="BD62" s="205">
        <v>0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990</v>
      </c>
      <c r="G63" s="16">
        <f>'[3]02'!G65</f>
        <v>0</v>
      </c>
      <c r="H63" s="17">
        <f t="shared" si="27"/>
        <v>1310</v>
      </c>
      <c r="I63" s="15">
        <f>'[3]02'!J65</f>
        <v>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5">
        <v>0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0</v>
      </c>
      <c r="BD63" s="205">
        <v>0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990</v>
      </c>
      <c r="G64" s="16">
        <f>'[3]02'!G66</f>
        <v>0</v>
      </c>
      <c r="H64" s="17">
        <f t="shared" si="27"/>
        <v>1310</v>
      </c>
      <c r="I64" s="15">
        <f>'[3]02'!J66</f>
        <v>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5">
        <v>0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0</v>
      </c>
      <c r="BD64" s="205">
        <v>0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990</v>
      </c>
      <c r="G65" s="16">
        <f>'[3]02'!G67</f>
        <v>0</v>
      </c>
      <c r="H65" s="17">
        <f t="shared" si="27"/>
        <v>1310</v>
      </c>
      <c r="I65" s="15">
        <f>'[3]02'!J67</f>
        <v>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5">
        <v>0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0</v>
      </c>
      <c r="BD65" s="205">
        <v>0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990</v>
      </c>
      <c r="G66" s="16">
        <f>'[3]02'!G68</f>
        <v>0</v>
      </c>
      <c r="H66" s="17">
        <f t="shared" si="27"/>
        <v>1310</v>
      </c>
      <c r="I66" s="15">
        <f>'[3]02'!J68</f>
        <v>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5">
        <v>0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0</v>
      </c>
      <c r="BD66" s="205">
        <v>0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990</v>
      </c>
      <c r="G67" s="16">
        <f>'[3]02'!G69</f>
        <v>0</v>
      </c>
      <c r="H67" s="17">
        <f t="shared" si="27"/>
        <v>1310</v>
      </c>
      <c r="I67" s="15">
        <f>'[3]02'!J69</f>
        <v>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5">
        <v>0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0</v>
      </c>
      <c r="BD67" s="205">
        <v>0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990</v>
      </c>
      <c r="G68" s="16">
        <f>'[3]02'!G70</f>
        <v>0</v>
      </c>
      <c r="H68" s="17">
        <f t="shared" si="27"/>
        <v>1310</v>
      </c>
      <c r="I68" s="15">
        <f>'[3]02'!J70</f>
        <v>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5">
        <v>0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0</v>
      </c>
      <c r="BD68" s="205">
        <v>0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990</v>
      </c>
      <c r="G69" s="16">
        <f>'[3]02'!G71</f>
        <v>0</v>
      </c>
      <c r="H69" s="17">
        <f t="shared" ref="H69:H98" si="59">SUM(B69:G69)</f>
        <v>1310</v>
      </c>
      <c r="I69" s="15">
        <f>'[3]02'!J71</f>
        <v>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5">
        <v>0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0</v>
      </c>
      <c r="BD69" s="205">
        <v>0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990</v>
      </c>
      <c r="G70" s="16">
        <f>'[3]02'!G72</f>
        <v>0</v>
      </c>
      <c r="H70" s="17">
        <f t="shared" si="59"/>
        <v>1310</v>
      </c>
      <c r="I70" s="15">
        <f>'[3]02'!J72</f>
        <v>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5">
        <v>0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0</v>
      </c>
      <c r="BD70" s="205">
        <v>0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990</v>
      </c>
      <c r="G71" s="16">
        <f>'[3]02'!G73</f>
        <v>0</v>
      </c>
      <c r="H71" s="17">
        <f t="shared" si="59"/>
        <v>1310</v>
      </c>
      <c r="I71" s="15">
        <f>'[3]02'!J73</f>
        <v>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5">
        <v>0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0</v>
      </c>
      <c r="BD71" s="205">
        <v>0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990</v>
      </c>
      <c r="G72" s="16">
        <f>'[3]02'!G74</f>
        <v>0</v>
      </c>
      <c r="H72" s="17">
        <f t="shared" si="59"/>
        <v>1310</v>
      </c>
      <c r="I72" s="15">
        <f>'[3]02'!J74</f>
        <v>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5">
        <v>0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0</v>
      </c>
      <c r="BD72" s="205">
        <v>0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990</v>
      </c>
      <c r="G73" s="16">
        <f>'[3]02'!G75</f>
        <v>0</v>
      </c>
      <c r="H73" s="17">
        <f t="shared" si="59"/>
        <v>1310</v>
      </c>
      <c r="I73" s="15">
        <f>'[3]02'!J75</f>
        <v>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5">
        <v>0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0</v>
      </c>
      <c r="BD73" s="205">
        <v>0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990</v>
      </c>
      <c r="G74" s="16">
        <f>'[3]02'!G76</f>
        <v>0</v>
      </c>
      <c r="H74" s="17">
        <f t="shared" si="59"/>
        <v>1310</v>
      </c>
      <c r="I74" s="15">
        <f>'[3]02'!J76</f>
        <v>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5">
        <v>0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0</v>
      </c>
      <c r="BD74" s="205">
        <v>0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1000</v>
      </c>
      <c r="G75" s="16">
        <f>'[3]02'!G77</f>
        <v>0</v>
      </c>
      <c r="H75" s="17">
        <f t="shared" si="59"/>
        <v>1320</v>
      </c>
      <c r="I75" s="15">
        <f>'[3]02'!J77</f>
        <v>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1000</v>
      </c>
      <c r="G76" s="16">
        <f>'[3]02'!G78</f>
        <v>0</v>
      </c>
      <c r="H76" s="17">
        <f t="shared" si="59"/>
        <v>1320</v>
      </c>
      <c r="I76" s="15">
        <f>'[3]02'!J78</f>
        <v>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5">
        <v>0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0</v>
      </c>
      <c r="BD76" s="205">
        <v>0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1000</v>
      </c>
      <c r="G77" s="16">
        <f>'[3]02'!G79</f>
        <v>0</v>
      </c>
      <c r="H77" s="17">
        <f t="shared" si="59"/>
        <v>1320</v>
      </c>
      <c r="I77" s="15">
        <f>'[3]02'!J79</f>
        <v>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5">
        <v>0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0</v>
      </c>
      <c r="BD77" s="205">
        <v>0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1000</v>
      </c>
      <c r="G78" s="16">
        <f>'[3]02'!G80</f>
        <v>0</v>
      </c>
      <c r="H78" s="17">
        <f t="shared" si="59"/>
        <v>1320</v>
      </c>
      <c r="I78" s="15">
        <f>'[3]02'!J80</f>
        <v>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5">
        <v>0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0</v>
      </c>
      <c r="BD78" s="205">
        <v>0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1000</v>
      </c>
      <c r="G79" s="16">
        <f>'[3]02'!G81</f>
        <v>0</v>
      </c>
      <c r="H79" s="17">
        <f t="shared" si="59"/>
        <v>1320</v>
      </c>
      <c r="I79" s="15">
        <f>'[3]02'!J81</f>
        <v>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1000</v>
      </c>
      <c r="G80" s="16">
        <f>'[3]02'!G82</f>
        <v>0</v>
      </c>
      <c r="H80" s="17">
        <f t="shared" si="59"/>
        <v>1320</v>
      </c>
      <c r="I80" s="15">
        <f>'[3]02'!J82</f>
        <v>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5">
        <v>0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0</v>
      </c>
      <c r="BD80" s="205">
        <v>0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1000</v>
      </c>
      <c r="G81" s="16">
        <f>'[3]02'!G83</f>
        <v>0</v>
      </c>
      <c r="H81" s="17">
        <f t="shared" si="59"/>
        <v>1320</v>
      </c>
      <c r="I81" s="15">
        <f>'[3]02'!J83</f>
        <v>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5">
        <v>0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0</v>
      </c>
      <c r="BD81" s="205">
        <v>0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1000</v>
      </c>
      <c r="G82" s="16">
        <f>'[3]02'!G84</f>
        <v>0</v>
      </c>
      <c r="H82" s="17">
        <f t="shared" si="59"/>
        <v>1320</v>
      </c>
      <c r="I82" s="15">
        <f>'[3]02'!J84</f>
        <v>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5">
        <v>0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0</v>
      </c>
      <c r="BD82" s="205">
        <v>0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1000</v>
      </c>
      <c r="G83" s="16">
        <f>'[3]02'!G85</f>
        <v>0</v>
      </c>
      <c r="H83" s="17">
        <f t="shared" si="59"/>
        <v>1320</v>
      </c>
      <c r="I83" s="15">
        <f>'[3]02'!J85</f>
        <v>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5">
        <v>0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0</v>
      </c>
      <c r="BD83" s="205">
        <v>0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1000</v>
      </c>
      <c r="G84" s="16">
        <f>'[3]02'!G86</f>
        <v>0</v>
      </c>
      <c r="H84" s="17">
        <f t="shared" si="59"/>
        <v>1320</v>
      </c>
      <c r="I84" s="15">
        <f>'[3]02'!J86</f>
        <v>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5">
        <v>0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0</v>
      </c>
      <c r="BD84" s="205">
        <v>0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1000</v>
      </c>
      <c r="G85" s="16">
        <f>'[3]02'!G87</f>
        <v>0</v>
      </c>
      <c r="H85" s="17">
        <f t="shared" si="59"/>
        <v>1320</v>
      </c>
      <c r="I85" s="15">
        <f>'[3]02'!J87</f>
        <v>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5">
        <v>0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0</v>
      </c>
      <c r="BD85" s="205">
        <v>0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1000</v>
      </c>
      <c r="G86" s="16">
        <f>'[3]02'!G88</f>
        <v>0</v>
      </c>
      <c r="H86" s="17">
        <f t="shared" si="59"/>
        <v>1320</v>
      </c>
      <c r="I86" s="15">
        <f>'[3]02'!J88</f>
        <v>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1000</v>
      </c>
      <c r="G87" s="16">
        <f>'[3]02'!G89</f>
        <v>0</v>
      </c>
      <c r="H87" s="17">
        <f t="shared" si="59"/>
        <v>1320</v>
      </c>
      <c r="I87" s="15">
        <f>'[3]02'!J89</f>
        <v>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5">
        <v>0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0</v>
      </c>
      <c r="BD87" s="205">
        <v>0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1000</v>
      </c>
      <c r="G88" s="16">
        <f>'[3]02'!G90</f>
        <v>0</v>
      </c>
      <c r="H88" s="17">
        <f t="shared" si="59"/>
        <v>1320</v>
      </c>
      <c r="I88" s="15">
        <f>'[3]02'!J90</f>
        <v>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5">
        <v>0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0</v>
      </c>
      <c r="BD88" s="205">
        <v>0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1000</v>
      </c>
      <c r="G89" s="16">
        <f>'[3]02'!G91</f>
        <v>0</v>
      </c>
      <c r="H89" s="17">
        <f t="shared" si="59"/>
        <v>1320</v>
      </c>
      <c r="I89" s="15">
        <f>'[3]02'!J91</f>
        <v>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5">
        <v>0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0</v>
      </c>
      <c r="BD89" s="205">
        <v>0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1000</v>
      </c>
      <c r="G90" s="16">
        <f>'[3]02'!G92</f>
        <v>0</v>
      </c>
      <c r="H90" s="17">
        <f t="shared" si="59"/>
        <v>1320</v>
      </c>
      <c r="I90" s="15">
        <f>'[3]02'!J92</f>
        <v>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5">
        <v>0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0</v>
      </c>
      <c r="BD90" s="205">
        <v>0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1000</v>
      </c>
      <c r="G91" s="16">
        <f>'[3]02'!G93</f>
        <v>0</v>
      </c>
      <c r="H91" s="17">
        <f t="shared" si="59"/>
        <v>1320</v>
      </c>
      <c r="I91" s="15">
        <f>'[3]02'!J93</f>
        <v>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5">
        <v>0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0</v>
      </c>
      <c r="BD91" s="205">
        <v>0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1000</v>
      </c>
      <c r="G92" s="16">
        <f>'[3]02'!G94</f>
        <v>0</v>
      </c>
      <c r="H92" s="17">
        <f t="shared" si="59"/>
        <v>1320</v>
      </c>
      <c r="I92" s="15">
        <f>'[3]02'!J94</f>
        <v>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5">
        <v>0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0</v>
      </c>
      <c r="BD92" s="205">
        <v>0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1000</v>
      </c>
      <c r="G93" s="16">
        <f>'[3]02'!G95</f>
        <v>0</v>
      </c>
      <c r="H93" s="17">
        <f t="shared" si="59"/>
        <v>1320</v>
      </c>
      <c r="I93" s="15">
        <f>'[3]02'!J95</f>
        <v>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1000</v>
      </c>
      <c r="G94" s="16">
        <f>'[3]02'!G96</f>
        <v>0</v>
      </c>
      <c r="H94" s="17">
        <f t="shared" si="59"/>
        <v>1320</v>
      </c>
      <c r="I94" s="15">
        <f>'[3]02'!J96</f>
        <v>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5">
        <v>0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0</v>
      </c>
      <c r="BD94" s="205">
        <v>0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1000</v>
      </c>
      <c r="G95" s="16">
        <f>'[3]02'!G97</f>
        <v>0</v>
      </c>
      <c r="H95" s="17">
        <f t="shared" si="59"/>
        <v>1320</v>
      </c>
      <c r="I95" s="15">
        <f>'[3]02'!J97</f>
        <v>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0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1000</v>
      </c>
      <c r="G96" s="16">
        <f>'[3]02'!G98</f>
        <v>0</v>
      </c>
      <c r="H96" s="17">
        <f t="shared" si="59"/>
        <v>1320</v>
      </c>
      <c r="I96" s="15">
        <f>'[3]02'!J98</f>
        <v>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1000</v>
      </c>
      <c r="G97" s="16">
        <f>'[3]02'!G99</f>
        <v>0</v>
      </c>
      <c r="H97" s="17">
        <f t="shared" si="59"/>
        <v>1320</v>
      </c>
      <c r="I97" s="15">
        <f>'[3]02'!J99</f>
        <v>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5">
        <v>0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0</v>
      </c>
      <c r="BD97" s="205">
        <v>0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1000</v>
      </c>
      <c r="G98" s="16">
        <f>'[3]02'!G100</f>
        <v>0</v>
      </c>
      <c r="H98" s="17">
        <f t="shared" si="59"/>
        <v>1320</v>
      </c>
      <c r="I98" s="15">
        <f>'[3]02'!J100</f>
        <v>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5">
        <v>0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0</v>
      </c>
      <c r="BD98" s="205">
        <v>0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45659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45659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190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190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3.6850000000000001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13"/>
      <c r="I3">
        <f>BRPL_EOD!AA3+BRPL_EOD!AB3</f>
        <v>16.18</v>
      </c>
      <c r="J3">
        <f>BYPL_EOD!AA3+BYPL_EOD!AB3</f>
        <v>8.86</v>
      </c>
      <c r="K3">
        <f>MES_EOD!AA3+MES_EOD!AB3</f>
        <v>0</v>
      </c>
      <c r="L3">
        <f>NDMC_EOD!AA3+NDMC_EOD!AB3</f>
        <v>1.93</v>
      </c>
      <c r="M3">
        <f>TPDDL_EOD!AA3+TPDDL_EOD!AB3</f>
        <v>11.56</v>
      </c>
      <c r="N3">
        <f t="shared" ref="N3:N66" si="0">SUM(I3:M3)</f>
        <v>38.53</v>
      </c>
      <c r="O3" s="113">
        <f t="shared" ref="O3:O66" si="1">G3-N3</f>
        <v>7.0000000000000284E-2</v>
      </c>
      <c r="P3">
        <v>16.209395276407992</v>
      </c>
      <c r="Q3">
        <v>8.8760965481443019</v>
      </c>
      <c r="R3">
        <v>0</v>
      </c>
      <c r="S3">
        <v>1.9335063586815469</v>
      </c>
      <c r="T3">
        <v>11.581001816766157</v>
      </c>
      <c r="U3" s="115">
        <f t="shared" ref="U3:U66" si="2">SUM(P3:T3)</f>
        <v>38.599999999999994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13"/>
      <c r="I4">
        <f>BRPL_EOD!AA4+BRPL_EOD!AB4</f>
        <v>16.18</v>
      </c>
      <c r="J4">
        <f>BYPL_EOD!AA4+BYPL_EOD!AB4</f>
        <v>8.86</v>
      </c>
      <c r="K4">
        <f>MES_EOD!AA4+MES_EOD!AB4</f>
        <v>0</v>
      </c>
      <c r="L4">
        <f>NDMC_EOD!AA4+NDMC_EOD!AB4</f>
        <v>1.93</v>
      </c>
      <c r="M4">
        <f>TPDDL_EOD!AA4+TPDDL_EOD!AB4</f>
        <v>11.56</v>
      </c>
      <c r="N4">
        <f t="shared" si="0"/>
        <v>38.53</v>
      </c>
      <c r="O4" s="113">
        <f t="shared" si="1"/>
        <v>7.0000000000000284E-2</v>
      </c>
      <c r="P4">
        <v>16.209395276407992</v>
      </c>
      <c r="Q4">
        <v>8.8760965481443019</v>
      </c>
      <c r="R4">
        <v>0</v>
      </c>
      <c r="S4">
        <v>1.9335063586815469</v>
      </c>
      <c r="T4">
        <v>11.581001816766157</v>
      </c>
      <c r="U4" s="115">
        <f t="shared" si="2"/>
        <v>38.599999999999994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13"/>
      <c r="I5">
        <f>BRPL_EOD!AA5+BRPL_EOD!AB5</f>
        <v>16.18</v>
      </c>
      <c r="J5">
        <f>BYPL_EOD!AA5+BYPL_EOD!AB5</f>
        <v>8.86</v>
      </c>
      <c r="K5">
        <f>MES_EOD!AA5+MES_EOD!AB5</f>
        <v>0</v>
      </c>
      <c r="L5">
        <f>NDMC_EOD!AA5+NDMC_EOD!AB5</f>
        <v>1.93</v>
      </c>
      <c r="M5">
        <f>TPDDL_EOD!AA5+TPDDL_EOD!AB5</f>
        <v>11.56</v>
      </c>
      <c r="N5">
        <f t="shared" si="0"/>
        <v>38.53</v>
      </c>
      <c r="O5" s="113">
        <f t="shared" si="1"/>
        <v>7.0000000000000284E-2</v>
      </c>
      <c r="P5">
        <v>16.209395276407992</v>
      </c>
      <c r="Q5">
        <v>8.8760965481443019</v>
      </c>
      <c r="R5">
        <v>0</v>
      </c>
      <c r="S5">
        <v>1.9335063586815469</v>
      </c>
      <c r="T5">
        <v>11.581001816766157</v>
      </c>
      <c r="U5" s="115">
        <f t="shared" si="2"/>
        <v>38.599999999999994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13"/>
      <c r="I6">
        <f>BRPL_EOD!AA6+BRPL_EOD!AB6</f>
        <v>16.18</v>
      </c>
      <c r="J6">
        <f>BYPL_EOD!AA6+BYPL_EOD!AB6</f>
        <v>8.86</v>
      </c>
      <c r="K6">
        <f>MES_EOD!AA6+MES_EOD!AB6</f>
        <v>0</v>
      </c>
      <c r="L6">
        <f>NDMC_EOD!AA6+NDMC_EOD!AB6</f>
        <v>1.93</v>
      </c>
      <c r="M6">
        <f>TPDDL_EOD!AA6+TPDDL_EOD!AB6</f>
        <v>11.56</v>
      </c>
      <c r="N6">
        <f t="shared" si="0"/>
        <v>38.53</v>
      </c>
      <c r="O6" s="113">
        <f t="shared" si="1"/>
        <v>7.0000000000000284E-2</v>
      </c>
      <c r="P6">
        <v>16.209395276407992</v>
      </c>
      <c r="Q6">
        <v>8.8760965481443019</v>
      </c>
      <c r="R6">
        <v>0</v>
      </c>
      <c r="S6">
        <v>1.9335063586815469</v>
      </c>
      <c r="T6">
        <v>11.581001816766157</v>
      </c>
      <c r="U6" s="115">
        <f t="shared" si="2"/>
        <v>38.599999999999994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13"/>
      <c r="I7">
        <f>BRPL_EOD!AA7+BRPL_EOD!AB7</f>
        <v>16.18</v>
      </c>
      <c r="J7">
        <f>BYPL_EOD!AA7+BYPL_EOD!AB7</f>
        <v>8.86</v>
      </c>
      <c r="K7">
        <f>MES_EOD!AA7+MES_EOD!AB7</f>
        <v>0</v>
      </c>
      <c r="L7">
        <f>NDMC_EOD!AA7+NDMC_EOD!AB7</f>
        <v>1.93</v>
      </c>
      <c r="M7">
        <f>TPDDL_EOD!AA7+TPDDL_EOD!AB7</f>
        <v>11.56</v>
      </c>
      <c r="N7">
        <f t="shared" si="0"/>
        <v>38.53</v>
      </c>
      <c r="O7" s="113">
        <f t="shared" si="1"/>
        <v>7.0000000000000284E-2</v>
      </c>
      <c r="P7">
        <v>16.209395276407992</v>
      </c>
      <c r="Q7">
        <v>8.8760965481443019</v>
      </c>
      <c r="R7">
        <v>0</v>
      </c>
      <c r="S7">
        <v>1.9335063586815469</v>
      </c>
      <c r="T7">
        <v>11.581001816766157</v>
      </c>
      <c r="U7" s="115">
        <f t="shared" si="2"/>
        <v>38.599999999999994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13"/>
      <c r="I8">
        <f>BRPL_EOD!AA8+BRPL_EOD!AB8</f>
        <v>16.18</v>
      </c>
      <c r="J8">
        <f>BYPL_EOD!AA8+BYPL_EOD!AB8</f>
        <v>8.86</v>
      </c>
      <c r="K8">
        <f>MES_EOD!AA8+MES_EOD!AB8</f>
        <v>0</v>
      </c>
      <c r="L8">
        <f>NDMC_EOD!AA8+NDMC_EOD!AB8</f>
        <v>1.93</v>
      </c>
      <c r="M8">
        <f>TPDDL_EOD!AA8+TPDDL_EOD!AB8</f>
        <v>11.56</v>
      </c>
      <c r="N8">
        <f t="shared" si="0"/>
        <v>38.53</v>
      </c>
      <c r="O8" s="113">
        <f t="shared" si="1"/>
        <v>7.0000000000000284E-2</v>
      </c>
      <c r="P8">
        <v>16.209395276407992</v>
      </c>
      <c r="Q8">
        <v>8.8760965481443019</v>
      </c>
      <c r="R8">
        <v>0</v>
      </c>
      <c r="S8">
        <v>1.9335063586815469</v>
      </c>
      <c r="T8">
        <v>11.581001816766157</v>
      </c>
      <c r="U8" s="115">
        <f t="shared" si="2"/>
        <v>38.599999999999994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13"/>
      <c r="I9">
        <f>BRPL_EOD!AA9+BRPL_EOD!AB9</f>
        <v>16.18</v>
      </c>
      <c r="J9">
        <f>BYPL_EOD!AA9+BYPL_EOD!AB9</f>
        <v>8.86</v>
      </c>
      <c r="K9">
        <f>MES_EOD!AA9+MES_EOD!AB9</f>
        <v>0</v>
      </c>
      <c r="L9">
        <f>NDMC_EOD!AA9+NDMC_EOD!AB9</f>
        <v>1.93</v>
      </c>
      <c r="M9">
        <f>TPDDL_EOD!AA9+TPDDL_EOD!AB9</f>
        <v>11.56</v>
      </c>
      <c r="N9">
        <f t="shared" si="0"/>
        <v>38.53</v>
      </c>
      <c r="O9" s="113">
        <f t="shared" si="1"/>
        <v>7.0000000000000284E-2</v>
      </c>
      <c r="P9">
        <v>16.209395276407992</v>
      </c>
      <c r="Q9">
        <v>8.8760965481443019</v>
      </c>
      <c r="R9">
        <v>0</v>
      </c>
      <c r="S9">
        <v>1.9335063586815469</v>
      </c>
      <c r="T9">
        <v>11.581001816766157</v>
      </c>
      <c r="U9" s="115">
        <f t="shared" si="2"/>
        <v>38.599999999999994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13"/>
      <c r="I10">
        <f>BRPL_EOD!AA10+BRPL_EOD!AB10</f>
        <v>16.18</v>
      </c>
      <c r="J10">
        <f>BYPL_EOD!AA10+BYPL_EOD!AB10</f>
        <v>8.86</v>
      </c>
      <c r="K10">
        <f>MES_EOD!AA10+MES_EOD!AB10</f>
        <v>0</v>
      </c>
      <c r="L10">
        <f>NDMC_EOD!AA10+NDMC_EOD!AB10</f>
        <v>1.93</v>
      </c>
      <c r="M10">
        <f>TPDDL_EOD!AA10+TPDDL_EOD!AB10</f>
        <v>11.56</v>
      </c>
      <c r="N10">
        <f t="shared" si="0"/>
        <v>38.53</v>
      </c>
      <c r="O10" s="113">
        <f t="shared" si="1"/>
        <v>7.0000000000000284E-2</v>
      </c>
      <c r="P10">
        <v>16.209395276407992</v>
      </c>
      <c r="Q10">
        <v>8.8760965481443019</v>
      </c>
      <c r="R10">
        <v>0</v>
      </c>
      <c r="S10">
        <v>1.9335063586815469</v>
      </c>
      <c r="T10">
        <v>11.581001816766157</v>
      </c>
      <c r="U10" s="115">
        <f t="shared" si="2"/>
        <v>38.599999999999994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13"/>
      <c r="I11">
        <f>BRPL_EOD!AA11+BRPL_EOD!AB11</f>
        <v>16.18</v>
      </c>
      <c r="J11">
        <f>BYPL_EOD!AA11+BYPL_EOD!AB11</f>
        <v>8.86</v>
      </c>
      <c r="K11">
        <f>MES_EOD!AA11+MES_EOD!AB11</f>
        <v>0</v>
      </c>
      <c r="L11">
        <f>NDMC_EOD!AA11+NDMC_EOD!AB11</f>
        <v>1.93</v>
      </c>
      <c r="M11">
        <f>TPDDL_EOD!AA11+TPDDL_EOD!AB11</f>
        <v>11.56</v>
      </c>
      <c r="N11">
        <f t="shared" si="0"/>
        <v>38.53</v>
      </c>
      <c r="O11" s="113">
        <f t="shared" si="1"/>
        <v>7.0000000000000284E-2</v>
      </c>
      <c r="P11">
        <v>16.209395276407992</v>
      </c>
      <c r="Q11">
        <v>8.8760965481443019</v>
      </c>
      <c r="R11">
        <v>0</v>
      </c>
      <c r="S11">
        <v>1.9335063586815469</v>
      </c>
      <c r="T11">
        <v>11.581001816766157</v>
      </c>
      <c r="U11" s="115">
        <f t="shared" si="2"/>
        <v>38.599999999999994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13"/>
      <c r="I12">
        <f>BRPL_EOD!AA12+BRPL_EOD!AB12</f>
        <v>16.18</v>
      </c>
      <c r="J12">
        <f>BYPL_EOD!AA12+BYPL_EOD!AB12</f>
        <v>8.86</v>
      </c>
      <c r="K12">
        <f>MES_EOD!AA12+MES_EOD!AB12</f>
        <v>0</v>
      </c>
      <c r="L12">
        <f>NDMC_EOD!AA12+NDMC_EOD!AB12</f>
        <v>1.93</v>
      </c>
      <c r="M12">
        <f>TPDDL_EOD!AA12+TPDDL_EOD!AB12</f>
        <v>11.56</v>
      </c>
      <c r="N12">
        <f t="shared" si="0"/>
        <v>38.53</v>
      </c>
      <c r="O12" s="113">
        <f t="shared" si="1"/>
        <v>7.0000000000000284E-2</v>
      </c>
      <c r="P12">
        <v>16.209395276407992</v>
      </c>
      <c r="Q12">
        <v>8.8760965481443019</v>
      </c>
      <c r="R12">
        <v>0</v>
      </c>
      <c r="S12">
        <v>1.9335063586815469</v>
      </c>
      <c r="T12">
        <v>11.581001816766157</v>
      </c>
      <c r="U12" s="115">
        <f t="shared" si="2"/>
        <v>38.599999999999994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13"/>
      <c r="I13">
        <f>BRPL_EOD!AA13+BRPL_EOD!AB13</f>
        <v>16.18</v>
      </c>
      <c r="J13">
        <f>BYPL_EOD!AA13+BYPL_EOD!AB13</f>
        <v>8.86</v>
      </c>
      <c r="K13">
        <f>MES_EOD!AA13+MES_EOD!AB13</f>
        <v>0</v>
      </c>
      <c r="L13">
        <f>NDMC_EOD!AA13+NDMC_EOD!AB13</f>
        <v>1.93</v>
      </c>
      <c r="M13">
        <f>TPDDL_EOD!AA13+TPDDL_EOD!AB13</f>
        <v>11.56</v>
      </c>
      <c r="N13">
        <f t="shared" si="0"/>
        <v>38.53</v>
      </c>
      <c r="O13" s="113">
        <f t="shared" si="1"/>
        <v>7.0000000000000284E-2</v>
      </c>
      <c r="P13">
        <v>16.209395276407992</v>
      </c>
      <c r="Q13">
        <v>8.8760965481443019</v>
      </c>
      <c r="R13">
        <v>0</v>
      </c>
      <c r="S13">
        <v>1.9335063586815469</v>
      </c>
      <c r="T13">
        <v>11.581001816766157</v>
      </c>
      <c r="U13" s="115">
        <f t="shared" si="2"/>
        <v>38.599999999999994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13"/>
      <c r="I14">
        <f>BRPL_EOD!AA14+BRPL_EOD!AB14</f>
        <v>16.18</v>
      </c>
      <c r="J14">
        <f>BYPL_EOD!AA14+BYPL_EOD!AB14</f>
        <v>8.86</v>
      </c>
      <c r="K14">
        <f>MES_EOD!AA14+MES_EOD!AB14</f>
        <v>0</v>
      </c>
      <c r="L14">
        <f>NDMC_EOD!AA14+NDMC_EOD!AB14</f>
        <v>1.93</v>
      </c>
      <c r="M14">
        <f>TPDDL_EOD!AA14+TPDDL_EOD!AB14</f>
        <v>11.56</v>
      </c>
      <c r="N14">
        <f t="shared" si="0"/>
        <v>38.53</v>
      </c>
      <c r="O14" s="113">
        <f t="shared" si="1"/>
        <v>7.0000000000000284E-2</v>
      </c>
      <c r="P14">
        <v>16.209395276407992</v>
      </c>
      <c r="Q14">
        <v>8.8760965481443019</v>
      </c>
      <c r="R14">
        <v>0</v>
      </c>
      <c r="S14">
        <v>1.9335063586815469</v>
      </c>
      <c r="T14">
        <v>11.581001816766157</v>
      </c>
      <c r="U14" s="115">
        <f t="shared" si="2"/>
        <v>38.599999999999994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13"/>
      <c r="I15">
        <f>BRPL_EOD!AA15+BRPL_EOD!AB15</f>
        <v>16.18</v>
      </c>
      <c r="J15">
        <f>BYPL_EOD!AA15+BYPL_EOD!AB15</f>
        <v>8.86</v>
      </c>
      <c r="K15">
        <f>MES_EOD!AA15+MES_EOD!AB15</f>
        <v>0</v>
      </c>
      <c r="L15">
        <f>NDMC_EOD!AA15+NDMC_EOD!AB15</f>
        <v>1.93</v>
      </c>
      <c r="M15">
        <f>TPDDL_EOD!AA15+TPDDL_EOD!AB15</f>
        <v>11.56</v>
      </c>
      <c r="N15">
        <f t="shared" si="0"/>
        <v>38.53</v>
      </c>
      <c r="O15" s="113">
        <f t="shared" si="1"/>
        <v>7.0000000000000284E-2</v>
      </c>
      <c r="P15">
        <v>16.209395276407992</v>
      </c>
      <c r="Q15">
        <v>8.8760965481443019</v>
      </c>
      <c r="R15">
        <v>0</v>
      </c>
      <c r="S15">
        <v>1.9335063586815469</v>
      </c>
      <c r="T15">
        <v>11.581001816766157</v>
      </c>
      <c r="U15" s="115">
        <f t="shared" si="2"/>
        <v>38.599999999999994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13"/>
      <c r="I16">
        <f>BRPL_EOD!AA16+BRPL_EOD!AB16</f>
        <v>16.18</v>
      </c>
      <c r="J16">
        <f>BYPL_EOD!AA16+BYPL_EOD!AB16</f>
        <v>8.86</v>
      </c>
      <c r="K16">
        <f>MES_EOD!AA16+MES_EOD!AB16</f>
        <v>0</v>
      </c>
      <c r="L16">
        <f>NDMC_EOD!AA16+NDMC_EOD!AB16</f>
        <v>1.93</v>
      </c>
      <c r="M16">
        <f>TPDDL_EOD!AA16+TPDDL_EOD!AB16</f>
        <v>11.56</v>
      </c>
      <c r="N16">
        <f t="shared" si="0"/>
        <v>38.53</v>
      </c>
      <c r="O16" s="113">
        <f t="shared" si="1"/>
        <v>7.0000000000000284E-2</v>
      </c>
      <c r="P16">
        <v>16.209395276407992</v>
      </c>
      <c r="Q16">
        <v>8.8760965481443019</v>
      </c>
      <c r="R16">
        <v>0</v>
      </c>
      <c r="S16">
        <v>1.9335063586815469</v>
      </c>
      <c r="T16">
        <v>11.581001816766157</v>
      </c>
      <c r="U16" s="115">
        <f t="shared" si="2"/>
        <v>38.599999999999994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13"/>
      <c r="I17">
        <f>BRPL_EOD!AA17+BRPL_EOD!AB17</f>
        <v>16.18</v>
      </c>
      <c r="J17">
        <f>BYPL_EOD!AA17+BYPL_EOD!AB17</f>
        <v>8.86</v>
      </c>
      <c r="K17">
        <f>MES_EOD!AA17+MES_EOD!AB17</f>
        <v>0</v>
      </c>
      <c r="L17">
        <f>NDMC_EOD!AA17+NDMC_EOD!AB17</f>
        <v>1.93</v>
      </c>
      <c r="M17">
        <f>TPDDL_EOD!AA17+TPDDL_EOD!AB17</f>
        <v>11.56</v>
      </c>
      <c r="N17">
        <f t="shared" si="0"/>
        <v>38.53</v>
      </c>
      <c r="O17" s="113">
        <f t="shared" si="1"/>
        <v>7.0000000000000284E-2</v>
      </c>
      <c r="P17">
        <v>16.209395276407992</v>
      </c>
      <c r="Q17">
        <v>8.8760965481443019</v>
      </c>
      <c r="R17">
        <v>0</v>
      </c>
      <c r="S17">
        <v>1.9335063586815469</v>
      </c>
      <c r="T17">
        <v>11.581001816766157</v>
      </c>
      <c r="U17" s="115">
        <f t="shared" si="2"/>
        <v>38.599999999999994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13"/>
      <c r="I18">
        <f>BRPL_EOD!AA18+BRPL_EOD!AB18</f>
        <v>16.18</v>
      </c>
      <c r="J18">
        <f>BYPL_EOD!AA18+BYPL_EOD!AB18</f>
        <v>8.86</v>
      </c>
      <c r="K18">
        <f>MES_EOD!AA18+MES_EOD!AB18</f>
        <v>0</v>
      </c>
      <c r="L18">
        <f>NDMC_EOD!AA18+NDMC_EOD!AB18</f>
        <v>1.93</v>
      </c>
      <c r="M18">
        <f>TPDDL_EOD!AA18+TPDDL_EOD!AB18</f>
        <v>11.56</v>
      </c>
      <c r="N18">
        <f t="shared" si="0"/>
        <v>38.53</v>
      </c>
      <c r="O18" s="113">
        <f t="shared" si="1"/>
        <v>7.0000000000000284E-2</v>
      </c>
      <c r="P18">
        <v>16.209395276407992</v>
      </c>
      <c r="Q18">
        <v>8.8760965481443019</v>
      </c>
      <c r="R18">
        <v>0</v>
      </c>
      <c r="S18">
        <v>1.9335063586815469</v>
      </c>
      <c r="T18">
        <v>11.581001816766157</v>
      </c>
      <c r="U18" s="115">
        <f t="shared" si="2"/>
        <v>38.599999999999994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13"/>
      <c r="I19">
        <f>BRPL_EOD!AA19+BRPL_EOD!AB19</f>
        <v>16.18</v>
      </c>
      <c r="J19">
        <f>BYPL_EOD!AA19+BYPL_EOD!AB19</f>
        <v>8.86</v>
      </c>
      <c r="K19">
        <f>MES_EOD!AA19+MES_EOD!AB19</f>
        <v>0</v>
      </c>
      <c r="L19">
        <f>NDMC_EOD!AA19+NDMC_EOD!AB19</f>
        <v>1.93</v>
      </c>
      <c r="M19">
        <f>TPDDL_EOD!AA19+TPDDL_EOD!AB19</f>
        <v>11.56</v>
      </c>
      <c r="N19">
        <f t="shared" si="0"/>
        <v>38.53</v>
      </c>
      <c r="O19" s="113">
        <f t="shared" si="1"/>
        <v>7.0000000000000284E-2</v>
      </c>
      <c r="P19">
        <v>16.209395276407992</v>
      </c>
      <c r="Q19">
        <v>8.8760965481443019</v>
      </c>
      <c r="R19">
        <v>0</v>
      </c>
      <c r="S19">
        <v>1.9335063586815469</v>
      </c>
      <c r="T19">
        <v>11.581001816766157</v>
      </c>
      <c r="U19" s="115">
        <f t="shared" si="2"/>
        <v>38.599999999999994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13"/>
      <c r="I20">
        <f>BRPL_EOD!AA20+BRPL_EOD!AB20</f>
        <v>16.18</v>
      </c>
      <c r="J20">
        <f>BYPL_EOD!AA20+BYPL_EOD!AB20</f>
        <v>8.86</v>
      </c>
      <c r="K20">
        <f>MES_EOD!AA20+MES_EOD!AB20</f>
        <v>0</v>
      </c>
      <c r="L20">
        <f>NDMC_EOD!AA20+NDMC_EOD!AB20</f>
        <v>1.93</v>
      </c>
      <c r="M20">
        <f>TPDDL_EOD!AA20+TPDDL_EOD!AB20</f>
        <v>11.56</v>
      </c>
      <c r="N20">
        <f t="shared" si="0"/>
        <v>38.53</v>
      </c>
      <c r="O20" s="113">
        <f t="shared" si="1"/>
        <v>7.0000000000000284E-2</v>
      </c>
      <c r="P20">
        <v>16.209395276407992</v>
      </c>
      <c r="Q20">
        <v>8.8760965481443019</v>
      </c>
      <c r="R20">
        <v>0</v>
      </c>
      <c r="S20">
        <v>1.9335063586815469</v>
      </c>
      <c r="T20">
        <v>11.581001816766157</v>
      </c>
      <c r="U20" s="115">
        <f t="shared" si="2"/>
        <v>38.599999999999994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13"/>
      <c r="I21">
        <f>BRPL_EOD!AA21+BRPL_EOD!AB21</f>
        <v>16.18</v>
      </c>
      <c r="J21">
        <f>BYPL_EOD!AA21+BYPL_EOD!AB21</f>
        <v>8.86</v>
      </c>
      <c r="K21">
        <f>MES_EOD!AA21+MES_EOD!AB21</f>
        <v>0</v>
      </c>
      <c r="L21">
        <f>NDMC_EOD!AA21+NDMC_EOD!AB21</f>
        <v>1.93</v>
      </c>
      <c r="M21">
        <f>TPDDL_EOD!AA21+TPDDL_EOD!AB21</f>
        <v>11.56</v>
      </c>
      <c r="N21">
        <f t="shared" si="0"/>
        <v>38.53</v>
      </c>
      <c r="O21" s="113">
        <f t="shared" si="1"/>
        <v>7.0000000000000284E-2</v>
      </c>
      <c r="P21">
        <v>16.209395276407992</v>
      </c>
      <c r="Q21">
        <v>8.8760965481443019</v>
      </c>
      <c r="R21">
        <v>0</v>
      </c>
      <c r="S21">
        <v>1.9335063586815469</v>
      </c>
      <c r="T21">
        <v>11.581001816766157</v>
      </c>
      <c r="U21" s="115">
        <f t="shared" si="2"/>
        <v>38.599999999999994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13"/>
      <c r="I22">
        <f>BRPL_EOD!AA22+BRPL_EOD!AB22</f>
        <v>16.18</v>
      </c>
      <c r="J22">
        <f>BYPL_EOD!AA22+BYPL_EOD!AB22</f>
        <v>8.86</v>
      </c>
      <c r="K22">
        <f>MES_EOD!AA22+MES_EOD!AB22</f>
        <v>0</v>
      </c>
      <c r="L22">
        <f>NDMC_EOD!AA22+NDMC_EOD!AB22</f>
        <v>1.93</v>
      </c>
      <c r="M22">
        <f>TPDDL_EOD!AA22+TPDDL_EOD!AB22</f>
        <v>11.56</v>
      </c>
      <c r="N22">
        <f t="shared" si="0"/>
        <v>38.53</v>
      </c>
      <c r="O22" s="113">
        <f t="shared" si="1"/>
        <v>7.0000000000000284E-2</v>
      </c>
      <c r="P22">
        <v>16.209395276407992</v>
      </c>
      <c r="Q22">
        <v>8.8760965481443019</v>
      </c>
      <c r="R22">
        <v>0</v>
      </c>
      <c r="S22">
        <v>1.9335063586815469</v>
      </c>
      <c r="T22">
        <v>11.581001816766157</v>
      </c>
      <c r="U22" s="115">
        <f t="shared" si="2"/>
        <v>38.599999999999994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13"/>
      <c r="I23">
        <f>BRPL_EOD!AA23+BRPL_EOD!AB23</f>
        <v>16.18</v>
      </c>
      <c r="J23">
        <f>BYPL_EOD!AA23+BYPL_EOD!AB23</f>
        <v>8.86</v>
      </c>
      <c r="K23">
        <f>MES_EOD!AA23+MES_EOD!AB23</f>
        <v>0</v>
      </c>
      <c r="L23">
        <f>NDMC_EOD!AA23+NDMC_EOD!AB23</f>
        <v>1.93</v>
      </c>
      <c r="M23">
        <f>TPDDL_EOD!AA23+TPDDL_EOD!AB23</f>
        <v>11.56</v>
      </c>
      <c r="N23">
        <f t="shared" si="0"/>
        <v>38.53</v>
      </c>
      <c r="O23" s="113">
        <f t="shared" si="1"/>
        <v>7.0000000000000284E-2</v>
      </c>
      <c r="P23">
        <v>16.209395276407992</v>
      </c>
      <c r="Q23">
        <v>8.8760965481443019</v>
      </c>
      <c r="R23">
        <v>0</v>
      </c>
      <c r="S23">
        <v>1.9335063586815469</v>
      </c>
      <c r="T23">
        <v>11.581001816766157</v>
      </c>
      <c r="U23" s="115">
        <f t="shared" si="2"/>
        <v>38.599999999999994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13"/>
      <c r="I24">
        <f>BRPL_EOD!AA24+BRPL_EOD!AB24</f>
        <v>16.18</v>
      </c>
      <c r="J24">
        <f>BYPL_EOD!AA24+BYPL_EOD!AB24</f>
        <v>8.86</v>
      </c>
      <c r="K24">
        <f>MES_EOD!AA24+MES_EOD!AB24</f>
        <v>0</v>
      </c>
      <c r="L24">
        <f>NDMC_EOD!AA24+NDMC_EOD!AB24</f>
        <v>1.93</v>
      </c>
      <c r="M24">
        <f>TPDDL_EOD!AA24+TPDDL_EOD!AB24</f>
        <v>11.56</v>
      </c>
      <c r="N24">
        <f t="shared" si="0"/>
        <v>38.53</v>
      </c>
      <c r="O24" s="113">
        <f t="shared" si="1"/>
        <v>7.0000000000000284E-2</v>
      </c>
      <c r="P24">
        <v>16.209395276407992</v>
      </c>
      <c r="Q24">
        <v>8.8760965481443019</v>
      </c>
      <c r="R24">
        <v>0</v>
      </c>
      <c r="S24">
        <v>1.9335063586815469</v>
      </c>
      <c r="T24">
        <v>11.581001816766157</v>
      </c>
      <c r="U24" s="115">
        <f t="shared" si="2"/>
        <v>38.599999999999994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13"/>
      <c r="I25">
        <f>BRPL_EOD!AA25+BRPL_EOD!AB25</f>
        <v>16.18</v>
      </c>
      <c r="J25">
        <f>BYPL_EOD!AA25+BYPL_EOD!AB25</f>
        <v>8.86</v>
      </c>
      <c r="K25">
        <f>MES_EOD!AA25+MES_EOD!AB25</f>
        <v>0</v>
      </c>
      <c r="L25">
        <f>NDMC_EOD!AA25+NDMC_EOD!AB25</f>
        <v>1.93</v>
      </c>
      <c r="M25">
        <f>TPDDL_EOD!AA25+TPDDL_EOD!AB25</f>
        <v>11.56</v>
      </c>
      <c r="N25">
        <f t="shared" si="0"/>
        <v>38.53</v>
      </c>
      <c r="O25" s="113">
        <f t="shared" si="1"/>
        <v>7.0000000000000284E-2</v>
      </c>
      <c r="P25">
        <v>16.209395276407992</v>
      </c>
      <c r="Q25">
        <v>8.8760965481443019</v>
      </c>
      <c r="R25">
        <v>0</v>
      </c>
      <c r="S25">
        <v>1.9335063586815469</v>
      </c>
      <c r="T25">
        <v>11.581001816766157</v>
      </c>
      <c r="U25" s="115">
        <f t="shared" si="2"/>
        <v>38.599999999999994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13"/>
      <c r="I26">
        <f>BRPL_EOD!AA26+BRPL_EOD!AB26</f>
        <v>16.18</v>
      </c>
      <c r="J26">
        <f>BYPL_EOD!AA26+BYPL_EOD!AB26</f>
        <v>8.86</v>
      </c>
      <c r="K26">
        <f>MES_EOD!AA26+MES_EOD!AB26</f>
        <v>0</v>
      </c>
      <c r="L26">
        <f>NDMC_EOD!AA26+NDMC_EOD!AB26</f>
        <v>1.93</v>
      </c>
      <c r="M26">
        <f>TPDDL_EOD!AA26+TPDDL_EOD!AB26</f>
        <v>11.56</v>
      </c>
      <c r="N26">
        <f t="shared" si="0"/>
        <v>38.53</v>
      </c>
      <c r="O26" s="113">
        <f t="shared" si="1"/>
        <v>7.0000000000000284E-2</v>
      </c>
      <c r="P26">
        <v>16.209395276407992</v>
      </c>
      <c r="Q26">
        <v>8.8760965481443019</v>
      </c>
      <c r="R26">
        <v>0</v>
      </c>
      <c r="S26">
        <v>1.9335063586815469</v>
      </c>
      <c r="T26">
        <v>11.581001816766157</v>
      </c>
      <c r="U26" s="115">
        <f t="shared" si="2"/>
        <v>38.599999999999994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13"/>
      <c r="I27">
        <f>BRPL_EOD!AA27+BRPL_EOD!AB27</f>
        <v>16.18</v>
      </c>
      <c r="J27">
        <f>BYPL_EOD!AA27+BYPL_EOD!AB27</f>
        <v>8.86</v>
      </c>
      <c r="K27">
        <f>MES_EOD!AA27+MES_EOD!AB27</f>
        <v>0</v>
      </c>
      <c r="L27">
        <f>NDMC_EOD!AA27+NDMC_EOD!AB27</f>
        <v>1.93</v>
      </c>
      <c r="M27">
        <f>TPDDL_EOD!AA27+TPDDL_EOD!AB27</f>
        <v>11.56</v>
      </c>
      <c r="N27">
        <f t="shared" si="0"/>
        <v>38.53</v>
      </c>
      <c r="O27" s="113">
        <f t="shared" si="1"/>
        <v>7.0000000000000284E-2</v>
      </c>
      <c r="P27">
        <v>16.209395276407992</v>
      </c>
      <c r="Q27">
        <v>8.8760965481443019</v>
      </c>
      <c r="R27">
        <v>0</v>
      </c>
      <c r="S27">
        <v>1.9335063586815469</v>
      </c>
      <c r="T27">
        <v>11.581001816766157</v>
      </c>
      <c r="U27" s="115">
        <f t="shared" si="2"/>
        <v>38.599999999999994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13"/>
      <c r="I28">
        <f>BRPL_EOD!AA28+BRPL_EOD!AB28</f>
        <v>16.18</v>
      </c>
      <c r="J28">
        <f>BYPL_EOD!AA28+BYPL_EOD!AB28</f>
        <v>8.86</v>
      </c>
      <c r="K28">
        <f>MES_EOD!AA28+MES_EOD!AB28</f>
        <v>0</v>
      </c>
      <c r="L28">
        <f>NDMC_EOD!AA28+NDMC_EOD!AB28</f>
        <v>1.93</v>
      </c>
      <c r="M28">
        <f>TPDDL_EOD!AA28+TPDDL_EOD!AB28</f>
        <v>11.56</v>
      </c>
      <c r="N28">
        <f t="shared" si="0"/>
        <v>38.53</v>
      </c>
      <c r="O28" s="113">
        <f t="shared" si="1"/>
        <v>7.0000000000000284E-2</v>
      </c>
      <c r="P28">
        <v>16.209395276407992</v>
      </c>
      <c r="Q28">
        <v>8.8760965481443019</v>
      </c>
      <c r="R28">
        <v>0</v>
      </c>
      <c r="S28">
        <v>1.9335063586815469</v>
      </c>
      <c r="T28">
        <v>11.581001816766157</v>
      </c>
      <c r="U28" s="115">
        <f t="shared" si="2"/>
        <v>38.599999999999994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13"/>
      <c r="I29">
        <f>BRPL_EOD!AA29+BRPL_EOD!AB29</f>
        <v>16.18</v>
      </c>
      <c r="J29">
        <f>BYPL_EOD!AA29+BYPL_EOD!AB29</f>
        <v>8.86</v>
      </c>
      <c r="K29">
        <f>MES_EOD!AA29+MES_EOD!AB29</f>
        <v>0</v>
      </c>
      <c r="L29">
        <f>NDMC_EOD!AA29+NDMC_EOD!AB29</f>
        <v>1.93</v>
      </c>
      <c r="M29">
        <f>TPDDL_EOD!AA29+TPDDL_EOD!AB29</f>
        <v>11.56</v>
      </c>
      <c r="N29">
        <f t="shared" si="0"/>
        <v>38.53</v>
      </c>
      <c r="O29" s="113">
        <f t="shared" si="1"/>
        <v>7.0000000000000284E-2</v>
      </c>
      <c r="P29">
        <v>16.209395276407992</v>
      </c>
      <c r="Q29">
        <v>8.8760965481443019</v>
      </c>
      <c r="R29">
        <v>0</v>
      </c>
      <c r="S29">
        <v>1.9335063586815469</v>
      </c>
      <c r="T29">
        <v>11.581001816766157</v>
      </c>
      <c r="U29" s="115">
        <f t="shared" si="2"/>
        <v>38.599999999999994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13"/>
      <c r="I30">
        <f>BRPL_EOD!AA30+BRPL_EOD!AB30</f>
        <v>16.18</v>
      </c>
      <c r="J30">
        <f>BYPL_EOD!AA30+BYPL_EOD!AB30</f>
        <v>8.86</v>
      </c>
      <c r="K30">
        <f>MES_EOD!AA30+MES_EOD!AB30</f>
        <v>0</v>
      </c>
      <c r="L30">
        <f>NDMC_EOD!AA30+NDMC_EOD!AB30</f>
        <v>1.93</v>
      </c>
      <c r="M30">
        <f>TPDDL_EOD!AA30+TPDDL_EOD!AB30</f>
        <v>11.56</v>
      </c>
      <c r="N30">
        <f t="shared" si="0"/>
        <v>38.53</v>
      </c>
      <c r="O30" s="113">
        <f t="shared" si="1"/>
        <v>7.0000000000000284E-2</v>
      </c>
      <c r="P30">
        <v>16.209395276407992</v>
      </c>
      <c r="Q30">
        <v>8.8760965481443019</v>
      </c>
      <c r="R30">
        <v>0</v>
      </c>
      <c r="S30">
        <v>1.9335063586815469</v>
      </c>
      <c r="T30">
        <v>11.581001816766157</v>
      </c>
      <c r="U30" s="115">
        <f t="shared" si="2"/>
        <v>38.599999999999994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13"/>
      <c r="I31">
        <f>BRPL_EOD!AA31+BRPL_EOD!AB31</f>
        <v>16.18</v>
      </c>
      <c r="J31">
        <f>BYPL_EOD!AA31+BYPL_EOD!AB31</f>
        <v>8.86</v>
      </c>
      <c r="K31">
        <f>MES_EOD!AA31+MES_EOD!AB31</f>
        <v>0</v>
      </c>
      <c r="L31">
        <f>NDMC_EOD!AA31+NDMC_EOD!AB31</f>
        <v>1.93</v>
      </c>
      <c r="M31">
        <f>TPDDL_EOD!AA31+TPDDL_EOD!AB31</f>
        <v>11.56</v>
      </c>
      <c r="N31">
        <f t="shared" si="0"/>
        <v>38.53</v>
      </c>
      <c r="O31" s="113">
        <f t="shared" si="1"/>
        <v>7.0000000000000284E-2</v>
      </c>
      <c r="P31">
        <v>16.209395276407992</v>
      </c>
      <c r="Q31">
        <v>8.8760965481443019</v>
      </c>
      <c r="R31">
        <v>0</v>
      </c>
      <c r="S31">
        <v>1.9335063586815469</v>
      </c>
      <c r="T31">
        <v>11.581001816766157</v>
      </c>
      <c r="U31" s="115">
        <f t="shared" si="2"/>
        <v>38.599999999999994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13"/>
      <c r="I32">
        <f>BRPL_EOD!AA32+BRPL_EOD!AB32</f>
        <v>16.18</v>
      </c>
      <c r="J32">
        <f>BYPL_EOD!AA32+BYPL_EOD!AB32</f>
        <v>8.86</v>
      </c>
      <c r="K32">
        <f>MES_EOD!AA32+MES_EOD!AB32</f>
        <v>0</v>
      </c>
      <c r="L32">
        <f>NDMC_EOD!AA32+NDMC_EOD!AB32</f>
        <v>1.93</v>
      </c>
      <c r="M32">
        <f>TPDDL_EOD!AA32+TPDDL_EOD!AB32</f>
        <v>11.56</v>
      </c>
      <c r="N32">
        <f t="shared" si="0"/>
        <v>38.53</v>
      </c>
      <c r="O32" s="113">
        <f t="shared" si="1"/>
        <v>7.0000000000000284E-2</v>
      </c>
      <c r="P32">
        <v>16.209395276407992</v>
      </c>
      <c r="Q32">
        <v>8.8760965481443019</v>
      </c>
      <c r="R32">
        <v>0</v>
      </c>
      <c r="S32">
        <v>1.9335063586815469</v>
      </c>
      <c r="T32">
        <v>11.581001816766157</v>
      </c>
      <c r="U32" s="115">
        <f t="shared" si="2"/>
        <v>38.599999999999994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13"/>
      <c r="I33">
        <f>BRPL_EOD!AA33+BRPL_EOD!AB33</f>
        <v>16.18</v>
      </c>
      <c r="J33">
        <f>BYPL_EOD!AA33+BYPL_EOD!AB33</f>
        <v>8.86</v>
      </c>
      <c r="K33">
        <f>MES_EOD!AA33+MES_EOD!AB33</f>
        <v>0</v>
      </c>
      <c r="L33">
        <f>NDMC_EOD!AA33+NDMC_EOD!AB33</f>
        <v>1.93</v>
      </c>
      <c r="M33">
        <f>TPDDL_EOD!AA33+TPDDL_EOD!AB33</f>
        <v>11.56</v>
      </c>
      <c r="N33">
        <f t="shared" si="0"/>
        <v>38.53</v>
      </c>
      <c r="O33" s="113">
        <f t="shared" si="1"/>
        <v>7.0000000000000284E-2</v>
      </c>
      <c r="P33">
        <v>16.209395276407992</v>
      </c>
      <c r="Q33">
        <v>8.8760965481443019</v>
      </c>
      <c r="R33">
        <v>0</v>
      </c>
      <c r="S33">
        <v>1.9335063586815469</v>
      </c>
      <c r="T33">
        <v>11.581001816766157</v>
      </c>
      <c r="U33" s="115">
        <f t="shared" si="2"/>
        <v>38.599999999999994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13"/>
      <c r="I34">
        <f>BRPL_EOD!AA34+BRPL_EOD!AB34</f>
        <v>16.18</v>
      </c>
      <c r="J34">
        <f>BYPL_EOD!AA34+BYPL_EOD!AB34</f>
        <v>8.86</v>
      </c>
      <c r="K34">
        <f>MES_EOD!AA34+MES_EOD!AB34</f>
        <v>0</v>
      </c>
      <c r="L34">
        <f>NDMC_EOD!AA34+NDMC_EOD!AB34</f>
        <v>1.93</v>
      </c>
      <c r="M34">
        <f>TPDDL_EOD!AA34+TPDDL_EOD!AB34</f>
        <v>11.56</v>
      </c>
      <c r="N34">
        <f t="shared" si="0"/>
        <v>38.53</v>
      </c>
      <c r="O34" s="113">
        <f t="shared" si="1"/>
        <v>7.0000000000000284E-2</v>
      </c>
      <c r="P34">
        <v>16.209395276407992</v>
      </c>
      <c r="Q34">
        <v>8.8760965481443019</v>
      </c>
      <c r="R34">
        <v>0</v>
      </c>
      <c r="S34">
        <v>1.9335063586815469</v>
      </c>
      <c r="T34">
        <v>11.581001816766157</v>
      </c>
      <c r="U34" s="115">
        <f t="shared" si="2"/>
        <v>38.599999999999994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13"/>
      <c r="I35">
        <f>BRPL_EOD!AA35+BRPL_EOD!AB35</f>
        <v>16.18</v>
      </c>
      <c r="J35">
        <f>BYPL_EOD!AA35+BYPL_EOD!AB35</f>
        <v>8.86</v>
      </c>
      <c r="K35">
        <f>MES_EOD!AA35+MES_EOD!AB35</f>
        <v>0</v>
      </c>
      <c r="L35">
        <f>NDMC_EOD!AA35+NDMC_EOD!AB35</f>
        <v>1.93</v>
      </c>
      <c r="M35">
        <f>TPDDL_EOD!AA35+TPDDL_EOD!AB35</f>
        <v>11.56</v>
      </c>
      <c r="N35">
        <f t="shared" si="0"/>
        <v>38.53</v>
      </c>
      <c r="O35" s="113">
        <f t="shared" si="1"/>
        <v>7.0000000000000284E-2</v>
      </c>
      <c r="P35">
        <v>16.209395276407992</v>
      </c>
      <c r="Q35">
        <v>8.8760965481443019</v>
      </c>
      <c r="R35">
        <v>0</v>
      </c>
      <c r="S35">
        <v>1.9335063586815469</v>
      </c>
      <c r="T35">
        <v>11.581001816766157</v>
      </c>
      <c r="U35" s="115">
        <f t="shared" si="2"/>
        <v>38.599999999999994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13"/>
      <c r="I36">
        <f>BRPL_EOD!AA36+BRPL_EOD!AB36</f>
        <v>16.18</v>
      </c>
      <c r="J36">
        <f>BYPL_EOD!AA36+BYPL_EOD!AB36</f>
        <v>8.86</v>
      </c>
      <c r="K36">
        <f>MES_EOD!AA36+MES_EOD!AB36</f>
        <v>0</v>
      </c>
      <c r="L36">
        <f>NDMC_EOD!AA36+NDMC_EOD!AB36</f>
        <v>1.93</v>
      </c>
      <c r="M36">
        <f>TPDDL_EOD!AA36+TPDDL_EOD!AB36</f>
        <v>11.56</v>
      </c>
      <c r="N36">
        <f t="shared" si="0"/>
        <v>38.53</v>
      </c>
      <c r="O36" s="113">
        <f t="shared" si="1"/>
        <v>7.0000000000000284E-2</v>
      </c>
      <c r="P36">
        <v>16.209395276407992</v>
      </c>
      <c r="Q36">
        <v>8.8760965481443019</v>
      </c>
      <c r="R36">
        <v>0</v>
      </c>
      <c r="S36">
        <v>1.9335063586815469</v>
      </c>
      <c r="T36">
        <v>11.581001816766157</v>
      </c>
      <c r="U36" s="115">
        <f t="shared" si="2"/>
        <v>38.599999999999994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13"/>
      <c r="I37">
        <f>BRPL_EOD!AA37+BRPL_EOD!AB37</f>
        <v>16.18</v>
      </c>
      <c r="J37">
        <f>BYPL_EOD!AA37+BYPL_EOD!AB37</f>
        <v>8.86</v>
      </c>
      <c r="K37">
        <f>MES_EOD!AA37+MES_EOD!AB37</f>
        <v>0</v>
      </c>
      <c r="L37">
        <f>NDMC_EOD!AA37+NDMC_EOD!AB37</f>
        <v>1.93</v>
      </c>
      <c r="M37">
        <f>TPDDL_EOD!AA37+TPDDL_EOD!AB37</f>
        <v>11.56</v>
      </c>
      <c r="N37">
        <f t="shared" si="0"/>
        <v>38.53</v>
      </c>
      <c r="O37" s="113">
        <f t="shared" si="1"/>
        <v>7.0000000000000284E-2</v>
      </c>
      <c r="P37">
        <v>16.209395276407992</v>
      </c>
      <c r="Q37">
        <v>8.8760965481443019</v>
      </c>
      <c r="R37">
        <v>0</v>
      </c>
      <c r="S37">
        <v>1.9335063586815469</v>
      </c>
      <c r="T37">
        <v>11.581001816766157</v>
      </c>
      <c r="U37" s="115">
        <f t="shared" si="2"/>
        <v>38.599999999999994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13"/>
      <c r="I38">
        <f>BRPL_EOD!AA38+BRPL_EOD!AB38</f>
        <v>16.18</v>
      </c>
      <c r="J38">
        <f>BYPL_EOD!AA38+BYPL_EOD!AB38</f>
        <v>8.86</v>
      </c>
      <c r="K38">
        <f>MES_EOD!AA38+MES_EOD!AB38</f>
        <v>0</v>
      </c>
      <c r="L38">
        <f>NDMC_EOD!AA38+NDMC_EOD!AB38</f>
        <v>1.93</v>
      </c>
      <c r="M38">
        <f>TPDDL_EOD!AA38+TPDDL_EOD!AB38</f>
        <v>11.56</v>
      </c>
      <c r="N38">
        <f t="shared" si="0"/>
        <v>38.53</v>
      </c>
      <c r="O38" s="113">
        <f t="shared" si="1"/>
        <v>7.0000000000000284E-2</v>
      </c>
      <c r="P38">
        <v>16.209395276407992</v>
      </c>
      <c r="Q38">
        <v>8.8760965481443019</v>
      </c>
      <c r="R38">
        <v>0</v>
      </c>
      <c r="S38">
        <v>1.9335063586815469</v>
      </c>
      <c r="T38">
        <v>11.581001816766157</v>
      </c>
      <c r="U38" s="115">
        <f t="shared" si="2"/>
        <v>38.599999999999994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13"/>
      <c r="I39">
        <f>BRPL_EOD!AA39+BRPL_EOD!AB39</f>
        <v>16.18</v>
      </c>
      <c r="J39">
        <f>BYPL_EOD!AA39+BYPL_EOD!AB39</f>
        <v>8.86</v>
      </c>
      <c r="K39">
        <f>MES_EOD!AA39+MES_EOD!AB39</f>
        <v>0</v>
      </c>
      <c r="L39">
        <f>NDMC_EOD!AA39+NDMC_EOD!AB39</f>
        <v>1.93</v>
      </c>
      <c r="M39">
        <f>TPDDL_EOD!AA39+TPDDL_EOD!AB39</f>
        <v>11.56</v>
      </c>
      <c r="N39">
        <f t="shared" si="0"/>
        <v>38.53</v>
      </c>
      <c r="O39" s="113">
        <f t="shared" si="1"/>
        <v>-0.23000000000000398</v>
      </c>
      <c r="P39">
        <v>16.083415520373734</v>
      </c>
      <c r="Q39">
        <v>8.8071113418115736</v>
      </c>
      <c r="R39">
        <v>0</v>
      </c>
      <c r="S39">
        <v>1.9184791071892029</v>
      </c>
      <c r="T39">
        <v>11.490994030625487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13"/>
      <c r="I40">
        <f>BRPL_EOD!AA40+BRPL_EOD!AB40</f>
        <v>16.18</v>
      </c>
      <c r="J40">
        <f>BYPL_EOD!AA40+BYPL_EOD!AB40</f>
        <v>8.86</v>
      </c>
      <c r="K40">
        <f>MES_EOD!AA40+MES_EOD!AB40</f>
        <v>0</v>
      </c>
      <c r="L40">
        <f>NDMC_EOD!AA40+NDMC_EOD!AB40</f>
        <v>1.93</v>
      </c>
      <c r="M40">
        <f>TPDDL_EOD!AA40+TPDDL_EOD!AB40</f>
        <v>11.56</v>
      </c>
      <c r="N40">
        <f t="shared" si="0"/>
        <v>38.53</v>
      </c>
      <c r="O40" s="113">
        <f t="shared" si="1"/>
        <v>-0.23000000000000398</v>
      </c>
      <c r="P40">
        <v>16.083415520373734</v>
      </c>
      <c r="Q40">
        <v>8.8071113418115736</v>
      </c>
      <c r="R40">
        <v>0</v>
      </c>
      <c r="S40">
        <v>1.9184791071892029</v>
      </c>
      <c r="T40">
        <v>11.490994030625487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13"/>
      <c r="I41">
        <f>BRPL_EOD!AA41+BRPL_EOD!AB41</f>
        <v>16.18</v>
      </c>
      <c r="J41">
        <f>BYPL_EOD!AA41+BYPL_EOD!AB41</f>
        <v>8.86</v>
      </c>
      <c r="K41">
        <f>MES_EOD!AA41+MES_EOD!AB41</f>
        <v>0</v>
      </c>
      <c r="L41">
        <f>NDMC_EOD!AA41+NDMC_EOD!AB41</f>
        <v>1.93</v>
      </c>
      <c r="M41">
        <f>TPDDL_EOD!AA41+TPDDL_EOD!AB41</f>
        <v>11.56</v>
      </c>
      <c r="N41">
        <f t="shared" si="0"/>
        <v>38.53</v>
      </c>
      <c r="O41" s="113">
        <f t="shared" si="1"/>
        <v>-0.23000000000000398</v>
      </c>
      <c r="P41">
        <v>16.083415520373734</v>
      </c>
      <c r="Q41">
        <v>8.8071113418115736</v>
      </c>
      <c r="R41">
        <v>0</v>
      </c>
      <c r="S41">
        <v>1.9184791071892029</v>
      </c>
      <c r="T41">
        <v>11.490994030625487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13"/>
      <c r="I42">
        <f>BRPL_EOD!AA42+BRPL_EOD!AB42</f>
        <v>16.18</v>
      </c>
      <c r="J42">
        <f>BYPL_EOD!AA42+BYPL_EOD!AB42</f>
        <v>8.86</v>
      </c>
      <c r="K42">
        <f>MES_EOD!AA42+MES_EOD!AB42</f>
        <v>0</v>
      </c>
      <c r="L42">
        <f>NDMC_EOD!AA42+NDMC_EOD!AB42</f>
        <v>1.93</v>
      </c>
      <c r="M42">
        <f>TPDDL_EOD!AA42+TPDDL_EOD!AB42</f>
        <v>11.56</v>
      </c>
      <c r="N42">
        <f t="shared" si="0"/>
        <v>38.53</v>
      </c>
      <c r="O42" s="113">
        <f t="shared" si="1"/>
        <v>-0.23000000000000398</v>
      </c>
      <c r="P42">
        <v>16.083415520373734</v>
      </c>
      <c r="Q42">
        <v>8.8071113418115736</v>
      </c>
      <c r="R42">
        <v>0</v>
      </c>
      <c r="S42">
        <v>1.9184791071892029</v>
      </c>
      <c r="T42">
        <v>11.490994030625487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13"/>
      <c r="I43">
        <f>BRPL_EOD!AA43+BRPL_EOD!AB43</f>
        <v>16.18</v>
      </c>
      <c r="J43">
        <f>BYPL_EOD!AA43+BYPL_EOD!AB43</f>
        <v>8.86</v>
      </c>
      <c r="K43">
        <f>MES_EOD!AA43+MES_EOD!AB43</f>
        <v>0</v>
      </c>
      <c r="L43">
        <f>NDMC_EOD!AA43+NDMC_EOD!AB43</f>
        <v>1.93</v>
      </c>
      <c r="M43">
        <f>TPDDL_EOD!AA43+TPDDL_EOD!AB43</f>
        <v>11.56</v>
      </c>
      <c r="N43">
        <f t="shared" si="0"/>
        <v>38.53</v>
      </c>
      <c r="O43" s="113">
        <f t="shared" si="1"/>
        <v>-0.23000000000000398</v>
      </c>
      <c r="P43">
        <v>16.083415520373734</v>
      </c>
      <c r="Q43">
        <v>8.8071113418115736</v>
      </c>
      <c r="R43">
        <v>0</v>
      </c>
      <c r="S43">
        <v>1.9184791071892029</v>
      </c>
      <c r="T43">
        <v>11.490994030625487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13"/>
      <c r="I44">
        <f>BRPL_EOD!AA44+BRPL_EOD!AB44</f>
        <v>16.18</v>
      </c>
      <c r="J44">
        <f>BYPL_EOD!AA44+BYPL_EOD!AB44</f>
        <v>8.86</v>
      </c>
      <c r="K44">
        <f>MES_EOD!AA44+MES_EOD!AB44</f>
        <v>0</v>
      </c>
      <c r="L44">
        <f>NDMC_EOD!AA44+NDMC_EOD!AB44</f>
        <v>1.93</v>
      </c>
      <c r="M44">
        <f>TPDDL_EOD!AA44+TPDDL_EOD!AB44</f>
        <v>11.56</v>
      </c>
      <c r="N44">
        <f t="shared" si="0"/>
        <v>38.53</v>
      </c>
      <c r="O44" s="113">
        <f t="shared" si="1"/>
        <v>-0.23000000000000398</v>
      </c>
      <c r="P44">
        <v>16.083415520373734</v>
      </c>
      <c r="Q44">
        <v>8.8071113418115736</v>
      </c>
      <c r="R44">
        <v>0</v>
      </c>
      <c r="S44">
        <v>1.9184791071892029</v>
      </c>
      <c r="T44">
        <v>11.490994030625487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13"/>
      <c r="I45">
        <f>BRPL_EOD!AA45+BRPL_EOD!AB45</f>
        <v>16.18</v>
      </c>
      <c r="J45">
        <f>BYPL_EOD!AA45+BYPL_EOD!AB45</f>
        <v>8.86</v>
      </c>
      <c r="K45">
        <f>MES_EOD!AA45+MES_EOD!AB45</f>
        <v>0</v>
      </c>
      <c r="L45">
        <f>NDMC_EOD!AA45+NDMC_EOD!AB45</f>
        <v>1.93</v>
      </c>
      <c r="M45">
        <f>TPDDL_EOD!AA45+TPDDL_EOD!AB45</f>
        <v>11.56</v>
      </c>
      <c r="N45">
        <f t="shared" si="0"/>
        <v>38.53</v>
      </c>
      <c r="O45" s="113">
        <f t="shared" si="1"/>
        <v>-0.23000000000000398</v>
      </c>
      <c r="P45">
        <v>16.083415520373734</v>
      </c>
      <c r="Q45">
        <v>8.8071113418115736</v>
      </c>
      <c r="R45">
        <v>0</v>
      </c>
      <c r="S45">
        <v>1.9184791071892029</v>
      </c>
      <c r="T45">
        <v>11.490994030625487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13"/>
      <c r="I46">
        <f>BRPL_EOD!AA46+BRPL_EOD!AB46</f>
        <v>16.18</v>
      </c>
      <c r="J46">
        <f>BYPL_EOD!AA46+BYPL_EOD!AB46</f>
        <v>8.86</v>
      </c>
      <c r="K46">
        <f>MES_EOD!AA46+MES_EOD!AB46</f>
        <v>0</v>
      </c>
      <c r="L46">
        <f>NDMC_EOD!AA46+NDMC_EOD!AB46</f>
        <v>1.93</v>
      </c>
      <c r="M46">
        <f>TPDDL_EOD!AA46+TPDDL_EOD!AB46</f>
        <v>11.56</v>
      </c>
      <c r="N46">
        <f t="shared" si="0"/>
        <v>38.53</v>
      </c>
      <c r="O46" s="113">
        <f t="shared" si="1"/>
        <v>-0.23000000000000398</v>
      </c>
      <c r="P46">
        <v>16.083415520373734</v>
      </c>
      <c r="Q46">
        <v>8.8071113418115736</v>
      </c>
      <c r="R46">
        <v>0</v>
      </c>
      <c r="S46">
        <v>1.9184791071892029</v>
      </c>
      <c r="T46">
        <v>11.490994030625487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38.299999999999997</v>
      </c>
      <c r="E47">
        <f>GT!N47</f>
        <v>0</v>
      </c>
      <c r="F47">
        <f t="shared" si="4"/>
        <v>72</v>
      </c>
      <c r="G47">
        <f t="shared" si="5"/>
        <v>38.299999999999997</v>
      </c>
      <c r="H47" s="113"/>
      <c r="I47">
        <f>BRPL_EOD!AA47+BRPL_EOD!AB47</f>
        <v>16.18</v>
      </c>
      <c r="J47">
        <f>BYPL_EOD!AA47+BYPL_EOD!AB47</f>
        <v>8.86</v>
      </c>
      <c r="K47">
        <f>MES_EOD!AA47+MES_EOD!AB47</f>
        <v>0</v>
      </c>
      <c r="L47">
        <f>NDMC_EOD!AA47+NDMC_EOD!AB47</f>
        <v>1.93</v>
      </c>
      <c r="M47">
        <f>TPDDL_EOD!AA47+TPDDL_EOD!AB47</f>
        <v>11.56</v>
      </c>
      <c r="N47">
        <f t="shared" si="0"/>
        <v>38.53</v>
      </c>
      <c r="O47" s="113">
        <f t="shared" si="1"/>
        <v>-0.23000000000000398</v>
      </c>
      <c r="P47">
        <v>16.083415520373734</v>
      </c>
      <c r="Q47">
        <v>8.8071113418115736</v>
      </c>
      <c r="R47">
        <v>0</v>
      </c>
      <c r="S47">
        <v>1.9184791071892029</v>
      </c>
      <c r="T47">
        <v>11.490994030625487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38.299999999999997</v>
      </c>
      <c r="E48">
        <f>GT!N48</f>
        <v>0</v>
      </c>
      <c r="F48">
        <f t="shared" si="4"/>
        <v>72</v>
      </c>
      <c r="G48">
        <f t="shared" si="5"/>
        <v>38.299999999999997</v>
      </c>
      <c r="H48" s="113"/>
      <c r="I48">
        <f>BRPL_EOD!AA48+BRPL_EOD!AB48</f>
        <v>16.18</v>
      </c>
      <c r="J48">
        <f>BYPL_EOD!AA48+BYPL_EOD!AB48</f>
        <v>8.86</v>
      </c>
      <c r="K48">
        <f>MES_EOD!AA48+MES_EOD!AB48</f>
        <v>0</v>
      </c>
      <c r="L48">
        <f>NDMC_EOD!AA48+NDMC_EOD!AB48</f>
        <v>1.93</v>
      </c>
      <c r="M48">
        <f>TPDDL_EOD!AA48+TPDDL_EOD!AB48</f>
        <v>11.56</v>
      </c>
      <c r="N48">
        <f t="shared" si="0"/>
        <v>38.53</v>
      </c>
      <c r="O48" s="113">
        <f t="shared" si="1"/>
        <v>-0.23000000000000398</v>
      </c>
      <c r="P48">
        <v>16.083415520373734</v>
      </c>
      <c r="Q48">
        <v>8.8071113418115736</v>
      </c>
      <c r="R48">
        <v>0</v>
      </c>
      <c r="S48">
        <v>1.9184791071892029</v>
      </c>
      <c r="T48">
        <v>11.490994030625487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38.299999999999997</v>
      </c>
      <c r="E49">
        <f>GT!N49</f>
        <v>0</v>
      </c>
      <c r="F49">
        <f t="shared" si="4"/>
        <v>72</v>
      </c>
      <c r="G49">
        <f t="shared" si="5"/>
        <v>38.299999999999997</v>
      </c>
      <c r="H49" s="113"/>
      <c r="I49">
        <f>BRPL_EOD!AA49+BRPL_EOD!AB49</f>
        <v>16.18</v>
      </c>
      <c r="J49">
        <f>BYPL_EOD!AA49+BYPL_EOD!AB49</f>
        <v>8.86</v>
      </c>
      <c r="K49">
        <f>MES_EOD!AA49+MES_EOD!AB49</f>
        <v>0</v>
      </c>
      <c r="L49">
        <f>NDMC_EOD!AA49+NDMC_EOD!AB49</f>
        <v>1.93</v>
      </c>
      <c r="M49">
        <f>TPDDL_EOD!AA49+TPDDL_EOD!AB49</f>
        <v>11.56</v>
      </c>
      <c r="N49">
        <f t="shared" si="0"/>
        <v>38.53</v>
      </c>
      <c r="O49" s="113">
        <f t="shared" si="1"/>
        <v>-0.23000000000000398</v>
      </c>
      <c r="P49">
        <v>16.083415520373734</v>
      </c>
      <c r="Q49">
        <v>8.8071113418115736</v>
      </c>
      <c r="R49">
        <v>0</v>
      </c>
      <c r="S49">
        <v>1.9184791071892029</v>
      </c>
      <c r="T49">
        <v>11.490994030625487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38.299999999999997</v>
      </c>
      <c r="E50">
        <f>GT!N50</f>
        <v>0</v>
      </c>
      <c r="F50">
        <f t="shared" si="4"/>
        <v>72</v>
      </c>
      <c r="G50">
        <f t="shared" si="5"/>
        <v>38.299999999999997</v>
      </c>
      <c r="H50" s="113"/>
      <c r="I50">
        <f>BRPL_EOD!AA50+BRPL_EOD!AB50</f>
        <v>16.18</v>
      </c>
      <c r="J50">
        <f>BYPL_EOD!AA50+BYPL_EOD!AB50</f>
        <v>8.86</v>
      </c>
      <c r="K50">
        <f>MES_EOD!AA50+MES_EOD!AB50</f>
        <v>0</v>
      </c>
      <c r="L50">
        <f>NDMC_EOD!AA50+NDMC_EOD!AB50</f>
        <v>1.93</v>
      </c>
      <c r="M50">
        <f>TPDDL_EOD!AA50+TPDDL_EOD!AB50</f>
        <v>11.56</v>
      </c>
      <c r="N50">
        <f t="shared" si="0"/>
        <v>38.53</v>
      </c>
      <c r="O50" s="113">
        <f t="shared" si="1"/>
        <v>-0.23000000000000398</v>
      </c>
      <c r="P50">
        <v>16.083415520373734</v>
      </c>
      <c r="Q50">
        <v>8.8071113418115736</v>
      </c>
      <c r="R50">
        <v>0</v>
      </c>
      <c r="S50">
        <v>1.9184791071892029</v>
      </c>
      <c r="T50">
        <v>11.490994030625487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13"/>
      <c r="I51">
        <f>BRPL_EOD!AA51+BRPL_EOD!AB51</f>
        <v>16.18</v>
      </c>
      <c r="J51">
        <f>BYPL_EOD!AA51+BYPL_EOD!AB51</f>
        <v>8.86</v>
      </c>
      <c r="K51">
        <f>MES_EOD!AA51+MES_EOD!AB51</f>
        <v>0</v>
      </c>
      <c r="L51">
        <f>NDMC_EOD!AA51+NDMC_EOD!AB51</f>
        <v>1.93</v>
      </c>
      <c r="M51">
        <f>TPDDL_EOD!AA51+TPDDL_EOD!AB51</f>
        <v>11.56</v>
      </c>
      <c r="N51">
        <f t="shared" si="0"/>
        <v>38.53</v>
      </c>
      <c r="O51" s="113">
        <f t="shared" si="1"/>
        <v>-0.23000000000000398</v>
      </c>
      <c r="P51">
        <v>16.083415520373734</v>
      </c>
      <c r="Q51">
        <v>8.8071113418115736</v>
      </c>
      <c r="R51">
        <v>0</v>
      </c>
      <c r="S51">
        <v>1.9184791071892029</v>
      </c>
      <c r="T51">
        <v>11.490994030625487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13"/>
      <c r="I52">
        <f>BRPL_EOD!AA52+BRPL_EOD!AB52</f>
        <v>16.18</v>
      </c>
      <c r="J52">
        <f>BYPL_EOD!AA52+BYPL_EOD!AB52</f>
        <v>8.86</v>
      </c>
      <c r="K52">
        <f>MES_EOD!AA52+MES_EOD!AB52</f>
        <v>0</v>
      </c>
      <c r="L52">
        <f>NDMC_EOD!AA52+NDMC_EOD!AB52</f>
        <v>1.93</v>
      </c>
      <c r="M52">
        <f>TPDDL_EOD!AA52+TPDDL_EOD!AB52</f>
        <v>11.56</v>
      </c>
      <c r="N52">
        <f t="shared" si="0"/>
        <v>38.53</v>
      </c>
      <c r="O52" s="113">
        <f t="shared" si="1"/>
        <v>-0.23000000000000398</v>
      </c>
      <c r="P52">
        <v>16.083415520373734</v>
      </c>
      <c r="Q52">
        <v>8.8071113418115736</v>
      </c>
      <c r="R52">
        <v>0</v>
      </c>
      <c r="S52">
        <v>1.9184791071892029</v>
      </c>
      <c r="T52">
        <v>11.490994030625487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13"/>
      <c r="I53">
        <f>BRPL_EOD!AA53+BRPL_EOD!AB53</f>
        <v>16.18</v>
      </c>
      <c r="J53">
        <f>BYPL_EOD!AA53+BYPL_EOD!AB53</f>
        <v>8.86</v>
      </c>
      <c r="K53">
        <f>MES_EOD!AA53+MES_EOD!AB53</f>
        <v>0</v>
      </c>
      <c r="L53">
        <f>NDMC_EOD!AA53+NDMC_EOD!AB53</f>
        <v>1.93</v>
      </c>
      <c r="M53">
        <f>TPDDL_EOD!AA53+TPDDL_EOD!AB53</f>
        <v>11.56</v>
      </c>
      <c r="N53">
        <f t="shared" si="0"/>
        <v>38.53</v>
      </c>
      <c r="O53" s="113">
        <f t="shared" si="1"/>
        <v>-0.23000000000000398</v>
      </c>
      <c r="P53">
        <v>16.083415520373734</v>
      </c>
      <c r="Q53">
        <v>8.8071113418115736</v>
      </c>
      <c r="R53">
        <v>0</v>
      </c>
      <c r="S53">
        <v>1.9184791071892029</v>
      </c>
      <c r="T53">
        <v>11.490994030625487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13"/>
      <c r="I54">
        <f>BRPL_EOD!AA54+BRPL_EOD!AB54</f>
        <v>16.18</v>
      </c>
      <c r="J54">
        <f>BYPL_EOD!AA54+BYPL_EOD!AB54</f>
        <v>8.86</v>
      </c>
      <c r="K54">
        <f>MES_EOD!AA54+MES_EOD!AB54</f>
        <v>0</v>
      </c>
      <c r="L54">
        <f>NDMC_EOD!AA54+NDMC_EOD!AB54</f>
        <v>1.93</v>
      </c>
      <c r="M54">
        <f>TPDDL_EOD!AA54+TPDDL_EOD!AB54</f>
        <v>11.56</v>
      </c>
      <c r="N54">
        <f t="shared" si="0"/>
        <v>38.53</v>
      </c>
      <c r="O54" s="113">
        <f t="shared" si="1"/>
        <v>-0.23000000000000398</v>
      </c>
      <c r="P54">
        <v>16.083415520373734</v>
      </c>
      <c r="Q54">
        <v>8.8071113418115736</v>
      </c>
      <c r="R54">
        <v>0</v>
      </c>
      <c r="S54">
        <v>1.9184791071892029</v>
      </c>
      <c r="T54">
        <v>11.490994030625487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13"/>
      <c r="I55">
        <f>BRPL_EOD!AA55+BRPL_EOD!AB55</f>
        <v>16.18</v>
      </c>
      <c r="J55">
        <f>BYPL_EOD!AA55+BYPL_EOD!AB55</f>
        <v>8.86</v>
      </c>
      <c r="K55">
        <f>MES_EOD!AA55+MES_EOD!AB55</f>
        <v>0</v>
      </c>
      <c r="L55">
        <f>NDMC_EOD!AA55+NDMC_EOD!AB55</f>
        <v>1.93</v>
      </c>
      <c r="M55">
        <f>TPDDL_EOD!AA55+TPDDL_EOD!AB55</f>
        <v>11.56</v>
      </c>
      <c r="N55">
        <f t="shared" si="0"/>
        <v>38.53</v>
      </c>
      <c r="O55" s="113">
        <f t="shared" si="1"/>
        <v>-0.23000000000000398</v>
      </c>
      <c r="P55">
        <v>16.083415520373734</v>
      </c>
      <c r="Q55">
        <v>8.8071113418115736</v>
      </c>
      <c r="R55">
        <v>0</v>
      </c>
      <c r="S55">
        <v>1.9184791071892029</v>
      </c>
      <c r="T55">
        <v>11.490994030625487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13"/>
      <c r="I56">
        <f>BRPL_EOD!AA56+BRPL_EOD!AB56</f>
        <v>16.18</v>
      </c>
      <c r="J56">
        <f>BYPL_EOD!AA56+BYPL_EOD!AB56</f>
        <v>8.86</v>
      </c>
      <c r="K56">
        <f>MES_EOD!AA56+MES_EOD!AB56</f>
        <v>0</v>
      </c>
      <c r="L56">
        <f>NDMC_EOD!AA56+NDMC_EOD!AB56</f>
        <v>1.93</v>
      </c>
      <c r="M56">
        <f>TPDDL_EOD!AA56+TPDDL_EOD!AB56</f>
        <v>11.56</v>
      </c>
      <c r="N56">
        <f t="shared" si="0"/>
        <v>38.53</v>
      </c>
      <c r="O56" s="113">
        <f t="shared" si="1"/>
        <v>-0.23000000000000398</v>
      </c>
      <c r="P56">
        <v>16.083415520373734</v>
      </c>
      <c r="Q56">
        <v>8.8071113418115736</v>
      </c>
      <c r="R56">
        <v>0</v>
      </c>
      <c r="S56">
        <v>1.9184791071892029</v>
      </c>
      <c r="T56">
        <v>11.490994030625487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13"/>
      <c r="I57">
        <f>BRPL_EOD!AA57+BRPL_EOD!AB57</f>
        <v>16.18</v>
      </c>
      <c r="J57">
        <f>BYPL_EOD!AA57+BYPL_EOD!AB57</f>
        <v>8.86</v>
      </c>
      <c r="K57">
        <f>MES_EOD!AA57+MES_EOD!AB57</f>
        <v>0</v>
      </c>
      <c r="L57">
        <f>NDMC_EOD!AA57+NDMC_EOD!AB57</f>
        <v>1.93</v>
      </c>
      <c r="M57">
        <f>TPDDL_EOD!AA57+TPDDL_EOD!AB57</f>
        <v>11.56</v>
      </c>
      <c r="N57">
        <f t="shared" si="0"/>
        <v>38.53</v>
      </c>
      <c r="O57" s="113">
        <f t="shared" si="1"/>
        <v>-0.23000000000000398</v>
      </c>
      <c r="P57">
        <v>16.083415520373734</v>
      </c>
      <c r="Q57">
        <v>8.8071113418115736</v>
      </c>
      <c r="R57">
        <v>0</v>
      </c>
      <c r="S57">
        <v>1.9184791071892029</v>
      </c>
      <c r="T57">
        <v>11.490994030625487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38.299999999999997</v>
      </c>
      <c r="E58">
        <f>GT!N58</f>
        <v>0</v>
      </c>
      <c r="F58">
        <f t="shared" si="4"/>
        <v>72</v>
      </c>
      <c r="G58">
        <f t="shared" si="5"/>
        <v>38.299999999999997</v>
      </c>
      <c r="H58" s="113"/>
      <c r="I58">
        <f>BRPL_EOD!AA58+BRPL_EOD!AB58</f>
        <v>16.18</v>
      </c>
      <c r="J58">
        <f>BYPL_EOD!AA58+BYPL_EOD!AB58</f>
        <v>8.86</v>
      </c>
      <c r="K58">
        <f>MES_EOD!AA58+MES_EOD!AB58</f>
        <v>0</v>
      </c>
      <c r="L58">
        <f>NDMC_EOD!AA58+NDMC_EOD!AB58</f>
        <v>1.93</v>
      </c>
      <c r="M58">
        <f>TPDDL_EOD!AA58+TPDDL_EOD!AB58</f>
        <v>11.56</v>
      </c>
      <c r="N58">
        <f t="shared" si="0"/>
        <v>38.53</v>
      </c>
      <c r="O58" s="113">
        <f t="shared" si="1"/>
        <v>-0.23000000000000398</v>
      </c>
      <c r="P58">
        <v>16.083415520373734</v>
      </c>
      <c r="Q58">
        <v>8.8071113418115736</v>
      </c>
      <c r="R58">
        <v>0</v>
      </c>
      <c r="S58">
        <v>1.9184791071892029</v>
      </c>
      <c r="T58">
        <v>11.490994030625487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38.299999999999997</v>
      </c>
      <c r="E59">
        <f>GT!N59</f>
        <v>0</v>
      </c>
      <c r="F59">
        <f t="shared" si="4"/>
        <v>72</v>
      </c>
      <c r="G59">
        <f t="shared" si="5"/>
        <v>38.299999999999997</v>
      </c>
      <c r="H59" s="113"/>
      <c r="I59">
        <f>BRPL_EOD!AA59+BRPL_EOD!AB59</f>
        <v>16.18</v>
      </c>
      <c r="J59">
        <f>BYPL_EOD!AA59+BYPL_EOD!AB59</f>
        <v>8.86</v>
      </c>
      <c r="K59">
        <f>MES_EOD!AA59+MES_EOD!AB59</f>
        <v>0</v>
      </c>
      <c r="L59">
        <f>NDMC_EOD!AA59+NDMC_EOD!AB59</f>
        <v>1.93</v>
      </c>
      <c r="M59">
        <f>TPDDL_EOD!AA59+TPDDL_EOD!AB59</f>
        <v>11.56</v>
      </c>
      <c r="N59">
        <f t="shared" si="0"/>
        <v>38.53</v>
      </c>
      <c r="O59" s="113">
        <f t="shared" si="1"/>
        <v>-0.23000000000000398</v>
      </c>
      <c r="P59">
        <v>16.083415520373734</v>
      </c>
      <c r="Q59">
        <v>8.8071113418115736</v>
      </c>
      <c r="R59">
        <v>0</v>
      </c>
      <c r="S59">
        <v>1.9184791071892029</v>
      </c>
      <c r="T59">
        <v>11.490994030625487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38.299999999999997</v>
      </c>
      <c r="E60">
        <f>GT!N60</f>
        <v>0</v>
      </c>
      <c r="F60">
        <f t="shared" si="4"/>
        <v>72</v>
      </c>
      <c r="G60">
        <f t="shared" si="5"/>
        <v>38.299999999999997</v>
      </c>
      <c r="H60" s="113"/>
      <c r="I60">
        <f>BRPL_EOD!AA60+BRPL_EOD!AB60</f>
        <v>16.18</v>
      </c>
      <c r="J60">
        <f>BYPL_EOD!AA60+BYPL_EOD!AB60</f>
        <v>8.86</v>
      </c>
      <c r="K60">
        <f>MES_EOD!AA60+MES_EOD!AB60</f>
        <v>0</v>
      </c>
      <c r="L60">
        <f>NDMC_EOD!AA60+NDMC_EOD!AB60</f>
        <v>1.93</v>
      </c>
      <c r="M60">
        <f>TPDDL_EOD!AA60+TPDDL_EOD!AB60</f>
        <v>11.56</v>
      </c>
      <c r="N60">
        <f t="shared" si="0"/>
        <v>38.53</v>
      </c>
      <c r="O60" s="113">
        <f t="shared" si="1"/>
        <v>-0.23000000000000398</v>
      </c>
      <c r="P60">
        <v>16.083415520373734</v>
      </c>
      <c r="Q60">
        <v>8.8071113418115736</v>
      </c>
      <c r="R60">
        <v>0</v>
      </c>
      <c r="S60">
        <v>1.9184791071892029</v>
      </c>
      <c r="T60">
        <v>11.490994030625487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38.299999999999997</v>
      </c>
      <c r="E61">
        <f>GT!N61</f>
        <v>0</v>
      </c>
      <c r="F61">
        <f t="shared" si="4"/>
        <v>72</v>
      </c>
      <c r="G61">
        <f t="shared" si="5"/>
        <v>38.299999999999997</v>
      </c>
      <c r="H61" s="113"/>
      <c r="I61">
        <f>BRPL_EOD!AA61+BRPL_EOD!AB61</f>
        <v>16.18</v>
      </c>
      <c r="J61">
        <f>BYPL_EOD!AA61+BYPL_EOD!AB61</f>
        <v>8.86</v>
      </c>
      <c r="K61">
        <f>MES_EOD!AA61+MES_EOD!AB61</f>
        <v>0</v>
      </c>
      <c r="L61">
        <f>NDMC_EOD!AA61+NDMC_EOD!AB61</f>
        <v>1.93</v>
      </c>
      <c r="M61">
        <f>TPDDL_EOD!AA61+TPDDL_EOD!AB61</f>
        <v>11.56</v>
      </c>
      <c r="N61">
        <f t="shared" si="0"/>
        <v>38.53</v>
      </c>
      <c r="O61" s="113">
        <f t="shared" si="1"/>
        <v>-0.23000000000000398</v>
      </c>
      <c r="P61">
        <v>16.083415520373734</v>
      </c>
      <c r="Q61">
        <v>8.8071113418115736</v>
      </c>
      <c r="R61">
        <v>0</v>
      </c>
      <c r="S61">
        <v>1.9184791071892029</v>
      </c>
      <c r="T61">
        <v>11.490994030625487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38.299999999999997</v>
      </c>
      <c r="E62">
        <f>GT!N62</f>
        <v>0</v>
      </c>
      <c r="F62">
        <f t="shared" si="4"/>
        <v>72</v>
      </c>
      <c r="G62">
        <f t="shared" si="5"/>
        <v>38.299999999999997</v>
      </c>
      <c r="H62" s="113"/>
      <c r="I62">
        <f>BRPL_EOD!AA62+BRPL_EOD!AB62</f>
        <v>16.18</v>
      </c>
      <c r="J62">
        <f>BYPL_EOD!AA62+BYPL_EOD!AB62</f>
        <v>8.86</v>
      </c>
      <c r="K62">
        <f>MES_EOD!AA62+MES_EOD!AB62</f>
        <v>0</v>
      </c>
      <c r="L62">
        <f>NDMC_EOD!AA62+NDMC_EOD!AB62</f>
        <v>1.93</v>
      </c>
      <c r="M62">
        <f>TPDDL_EOD!AA62+TPDDL_EOD!AB62</f>
        <v>11.56</v>
      </c>
      <c r="N62">
        <f t="shared" si="0"/>
        <v>38.53</v>
      </c>
      <c r="O62" s="113">
        <f t="shared" si="1"/>
        <v>-0.23000000000000398</v>
      </c>
      <c r="P62">
        <v>16.083415520373734</v>
      </c>
      <c r="Q62">
        <v>8.8071113418115736</v>
      </c>
      <c r="R62">
        <v>0</v>
      </c>
      <c r="S62">
        <v>1.9184791071892029</v>
      </c>
      <c r="T62">
        <v>11.490994030625487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38.299999999999997</v>
      </c>
      <c r="E63">
        <f>GT!N63</f>
        <v>0</v>
      </c>
      <c r="F63">
        <f t="shared" si="4"/>
        <v>72</v>
      </c>
      <c r="G63">
        <f t="shared" si="5"/>
        <v>38.299999999999997</v>
      </c>
      <c r="H63" s="113"/>
      <c r="I63">
        <f>BRPL_EOD!AA63+BRPL_EOD!AB63</f>
        <v>16.18</v>
      </c>
      <c r="J63">
        <f>BYPL_EOD!AA63+BYPL_EOD!AB63</f>
        <v>8.86</v>
      </c>
      <c r="K63">
        <f>MES_EOD!AA63+MES_EOD!AB63</f>
        <v>0</v>
      </c>
      <c r="L63">
        <f>NDMC_EOD!AA63+NDMC_EOD!AB63</f>
        <v>1.93</v>
      </c>
      <c r="M63">
        <f>TPDDL_EOD!AA63+TPDDL_EOD!AB63</f>
        <v>11.56</v>
      </c>
      <c r="N63">
        <f t="shared" si="0"/>
        <v>38.53</v>
      </c>
      <c r="O63" s="113">
        <f t="shared" si="1"/>
        <v>-0.23000000000000398</v>
      </c>
      <c r="P63">
        <v>16.083415520373734</v>
      </c>
      <c r="Q63">
        <v>8.8071113418115736</v>
      </c>
      <c r="R63">
        <v>0</v>
      </c>
      <c r="S63">
        <v>1.9184791071892029</v>
      </c>
      <c r="T63">
        <v>11.490994030625487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38.299999999999997</v>
      </c>
      <c r="E64">
        <f>GT!N64</f>
        <v>0</v>
      </c>
      <c r="F64">
        <f t="shared" si="4"/>
        <v>72</v>
      </c>
      <c r="G64">
        <f t="shared" si="5"/>
        <v>38.299999999999997</v>
      </c>
      <c r="H64" s="113"/>
      <c r="I64">
        <f>BRPL_EOD!AA64+BRPL_EOD!AB64</f>
        <v>16.18</v>
      </c>
      <c r="J64">
        <f>BYPL_EOD!AA64+BYPL_EOD!AB64</f>
        <v>8.86</v>
      </c>
      <c r="K64">
        <f>MES_EOD!AA64+MES_EOD!AB64</f>
        <v>0</v>
      </c>
      <c r="L64">
        <f>NDMC_EOD!AA64+NDMC_EOD!AB64</f>
        <v>1.93</v>
      </c>
      <c r="M64">
        <f>TPDDL_EOD!AA64+TPDDL_EOD!AB64</f>
        <v>11.56</v>
      </c>
      <c r="N64">
        <f t="shared" si="0"/>
        <v>38.53</v>
      </c>
      <c r="O64" s="113">
        <f t="shared" si="1"/>
        <v>-0.23000000000000398</v>
      </c>
      <c r="P64">
        <v>16.083415520373734</v>
      </c>
      <c r="Q64">
        <v>8.8071113418115736</v>
      </c>
      <c r="R64">
        <v>0</v>
      </c>
      <c r="S64">
        <v>1.9184791071892029</v>
      </c>
      <c r="T64">
        <v>11.490994030625487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38.299999999999997</v>
      </c>
      <c r="E65">
        <f>GT!N65</f>
        <v>0</v>
      </c>
      <c r="F65">
        <f t="shared" si="4"/>
        <v>72</v>
      </c>
      <c r="G65">
        <f t="shared" si="5"/>
        <v>38.299999999999997</v>
      </c>
      <c r="H65" s="113"/>
      <c r="I65">
        <f>BRPL_EOD!AA65+BRPL_EOD!AB65</f>
        <v>16.18</v>
      </c>
      <c r="J65">
        <f>BYPL_EOD!AA65+BYPL_EOD!AB65</f>
        <v>8.86</v>
      </c>
      <c r="K65">
        <f>MES_EOD!AA65+MES_EOD!AB65</f>
        <v>0</v>
      </c>
      <c r="L65">
        <f>NDMC_EOD!AA65+NDMC_EOD!AB65</f>
        <v>1.93</v>
      </c>
      <c r="M65">
        <f>TPDDL_EOD!AA65+TPDDL_EOD!AB65</f>
        <v>11.56</v>
      </c>
      <c r="N65">
        <f t="shared" si="0"/>
        <v>38.53</v>
      </c>
      <c r="O65" s="113">
        <f t="shared" si="1"/>
        <v>-0.23000000000000398</v>
      </c>
      <c r="P65">
        <v>16.083415520373734</v>
      </c>
      <c r="Q65">
        <v>8.8071113418115736</v>
      </c>
      <c r="R65">
        <v>0</v>
      </c>
      <c r="S65">
        <v>1.9184791071892029</v>
      </c>
      <c r="T65">
        <v>11.490994030625487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38.299999999999997</v>
      </c>
      <c r="E66">
        <f>GT!N66</f>
        <v>0</v>
      </c>
      <c r="F66">
        <f t="shared" si="4"/>
        <v>72</v>
      </c>
      <c r="G66">
        <f t="shared" si="5"/>
        <v>38.299999999999997</v>
      </c>
      <c r="H66" s="113"/>
      <c r="I66">
        <f>BRPL_EOD!AA66+BRPL_EOD!AB66</f>
        <v>16.18</v>
      </c>
      <c r="J66">
        <f>BYPL_EOD!AA66+BYPL_EOD!AB66</f>
        <v>8.86</v>
      </c>
      <c r="K66">
        <f>MES_EOD!AA66+MES_EOD!AB66</f>
        <v>0</v>
      </c>
      <c r="L66">
        <f>NDMC_EOD!AA66+NDMC_EOD!AB66</f>
        <v>1.93</v>
      </c>
      <c r="M66">
        <f>TPDDL_EOD!AA66+TPDDL_EOD!AB66</f>
        <v>11.56</v>
      </c>
      <c r="N66">
        <f t="shared" si="0"/>
        <v>38.53</v>
      </c>
      <c r="O66" s="113">
        <f t="shared" si="1"/>
        <v>-0.23000000000000398</v>
      </c>
      <c r="P66">
        <v>16.083415520373734</v>
      </c>
      <c r="Q66">
        <v>8.8071113418115736</v>
      </c>
      <c r="R66">
        <v>0</v>
      </c>
      <c r="S66">
        <v>1.9184791071892029</v>
      </c>
      <c r="T66">
        <v>11.490994030625487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38.299999999999997</v>
      </c>
      <c r="E67">
        <f>GT!N67</f>
        <v>0</v>
      </c>
      <c r="F67">
        <f t="shared" si="4"/>
        <v>72</v>
      </c>
      <c r="G67">
        <f t="shared" si="5"/>
        <v>38.299999999999997</v>
      </c>
      <c r="H67" s="113"/>
      <c r="I67">
        <f>BRPL_EOD!AA67+BRPL_EOD!AB67</f>
        <v>16.18</v>
      </c>
      <c r="J67">
        <f>BYPL_EOD!AA67+BYPL_EOD!AB67</f>
        <v>8.86</v>
      </c>
      <c r="K67">
        <f>MES_EOD!AA67+MES_EOD!AB67</f>
        <v>0</v>
      </c>
      <c r="L67">
        <f>NDMC_EOD!AA67+NDMC_EOD!AB67</f>
        <v>1.93</v>
      </c>
      <c r="M67">
        <f>TPDDL_EOD!AA67+TPDDL_EOD!AB67</f>
        <v>11.56</v>
      </c>
      <c r="N67">
        <f t="shared" ref="N67:N98" si="6">SUM(I67:M67)</f>
        <v>38.53</v>
      </c>
      <c r="O67" s="113">
        <f t="shared" ref="O67:O98" si="7">G67-N67</f>
        <v>-0.23000000000000398</v>
      </c>
      <c r="P67">
        <v>16.083415520373734</v>
      </c>
      <c r="Q67">
        <v>8.8071113418115736</v>
      </c>
      <c r="R67">
        <v>0</v>
      </c>
      <c r="S67">
        <v>1.9184791071892029</v>
      </c>
      <c r="T67">
        <v>11.490994030625487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38.299999999999997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38.299999999999997</v>
      </c>
      <c r="H68" s="113"/>
      <c r="I68">
        <f>BRPL_EOD!AA68+BRPL_EOD!AB68</f>
        <v>16.18</v>
      </c>
      <c r="J68">
        <f>BYPL_EOD!AA68+BYPL_EOD!AB68</f>
        <v>8.86</v>
      </c>
      <c r="K68">
        <f>MES_EOD!AA68+MES_EOD!AB68</f>
        <v>0</v>
      </c>
      <c r="L68">
        <f>NDMC_EOD!AA68+NDMC_EOD!AB68</f>
        <v>1.93</v>
      </c>
      <c r="M68">
        <f>TPDDL_EOD!AA68+TPDDL_EOD!AB68</f>
        <v>11.56</v>
      </c>
      <c r="N68">
        <f t="shared" si="6"/>
        <v>38.53</v>
      </c>
      <c r="O68" s="113">
        <f t="shared" si="7"/>
        <v>-0.23000000000000398</v>
      </c>
      <c r="P68">
        <v>16.083415520373734</v>
      </c>
      <c r="Q68">
        <v>8.8071113418115736</v>
      </c>
      <c r="R68">
        <v>0</v>
      </c>
      <c r="S68">
        <v>1.9184791071892029</v>
      </c>
      <c r="T68">
        <v>11.490994030625487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38.299999999999997</v>
      </c>
      <c r="E69">
        <f>GT!N69</f>
        <v>0</v>
      </c>
      <c r="F69">
        <f t="shared" si="10"/>
        <v>72</v>
      </c>
      <c r="G69">
        <f t="shared" si="11"/>
        <v>38.299999999999997</v>
      </c>
      <c r="H69" s="113"/>
      <c r="I69">
        <f>BRPL_EOD!AA69+BRPL_EOD!AB69</f>
        <v>16.18</v>
      </c>
      <c r="J69">
        <f>BYPL_EOD!AA69+BYPL_EOD!AB69</f>
        <v>8.86</v>
      </c>
      <c r="K69">
        <f>MES_EOD!AA69+MES_EOD!AB69</f>
        <v>0</v>
      </c>
      <c r="L69">
        <f>NDMC_EOD!AA69+NDMC_EOD!AB69</f>
        <v>1.93</v>
      </c>
      <c r="M69">
        <f>TPDDL_EOD!AA69+TPDDL_EOD!AB69</f>
        <v>11.56</v>
      </c>
      <c r="N69">
        <f t="shared" si="6"/>
        <v>38.53</v>
      </c>
      <c r="O69" s="113">
        <f t="shared" si="7"/>
        <v>-0.23000000000000398</v>
      </c>
      <c r="P69">
        <v>16.083415520373734</v>
      </c>
      <c r="Q69">
        <v>8.8071113418115736</v>
      </c>
      <c r="R69">
        <v>0</v>
      </c>
      <c r="S69">
        <v>1.9184791071892029</v>
      </c>
      <c r="T69">
        <v>11.490994030625487</v>
      </c>
      <c r="U69" s="115">
        <f t="shared" si="8"/>
        <v>38.299999999999997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38.299999999999997</v>
      </c>
      <c r="E70">
        <f>GT!N70</f>
        <v>0</v>
      </c>
      <c r="F70">
        <f t="shared" si="10"/>
        <v>72</v>
      </c>
      <c r="G70">
        <f t="shared" si="11"/>
        <v>38.299999999999997</v>
      </c>
      <c r="H70" s="113"/>
      <c r="I70">
        <f>BRPL_EOD!AA70+BRPL_EOD!AB70</f>
        <v>16.18</v>
      </c>
      <c r="J70">
        <f>BYPL_EOD!AA70+BYPL_EOD!AB70</f>
        <v>8.86</v>
      </c>
      <c r="K70">
        <f>MES_EOD!AA70+MES_EOD!AB70</f>
        <v>0</v>
      </c>
      <c r="L70">
        <f>NDMC_EOD!AA70+NDMC_EOD!AB70</f>
        <v>1.93</v>
      </c>
      <c r="M70">
        <f>TPDDL_EOD!AA70+TPDDL_EOD!AB70</f>
        <v>11.56</v>
      </c>
      <c r="N70">
        <f t="shared" si="6"/>
        <v>38.53</v>
      </c>
      <c r="O70" s="113">
        <f t="shared" si="7"/>
        <v>-0.23000000000000398</v>
      </c>
      <c r="P70">
        <v>16.083415520373734</v>
      </c>
      <c r="Q70">
        <v>8.8071113418115736</v>
      </c>
      <c r="R70">
        <v>0</v>
      </c>
      <c r="S70">
        <v>1.9184791071892029</v>
      </c>
      <c r="T70">
        <v>11.490994030625487</v>
      </c>
      <c r="U70" s="115">
        <f t="shared" si="8"/>
        <v>38.299999999999997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39.299999999999997</v>
      </c>
      <c r="E71">
        <f>GT!N71</f>
        <v>0</v>
      </c>
      <c r="F71">
        <f t="shared" si="10"/>
        <v>72</v>
      </c>
      <c r="G71">
        <f t="shared" si="11"/>
        <v>39.299999999999997</v>
      </c>
      <c r="H71" s="113"/>
      <c r="I71">
        <f>BRPL_EOD!AA71+BRPL_EOD!AB71</f>
        <v>16.600000000000001</v>
      </c>
      <c r="J71">
        <f>BYPL_EOD!AA71+BYPL_EOD!AB71</f>
        <v>9.09</v>
      </c>
      <c r="K71">
        <f>MES_EOD!AA71+MES_EOD!AB71</f>
        <v>0</v>
      </c>
      <c r="L71">
        <f>NDMC_EOD!AA71+NDMC_EOD!AB71</f>
        <v>1.98</v>
      </c>
      <c r="M71">
        <f>TPDDL_EOD!AA71+TPDDL_EOD!AB71</f>
        <v>11.86</v>
      </c>
      <c r="N71">
        <f t="shared" si="6"/>
        <v>39.53</v>
      </c>
      <c r="O71" s="113">
        <f t="shared" si="7"/>
        <v>-0.23000000000000398</v>
      </c>
      <c r="P71">
        <v>16.503415127751076</v>
      </c>
      <c r="Q71">
        <v>9.037111054895016</v>
      </c>
      <c r="R71">
        <v>0</v>
      </c>
      <c r="S71">
        <v>1.9684796357197063</v>
      </c>
      <c r="T71">
        <v>11.790994181634201</v>
      </c>
      <c r="U71" s="115">
        <f t="shared" si="8"/>
        <v>39.299999999999997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39.299999999999997</v>
      </c>
      <c r="E72">
        <f>GT!N72</f>
        <v>0</v>
      </c>
      <c r="F72">
        <f t="shared" si="10"/>
        <v>72</v>
      </c>
      <c r="G72">
        <f t="shared" si="11"/>
        <v>39.299999999999997</v>
      </c>
      <c r="H72" s="113"/>
      <c r="I72">
        <f>BRPL_EOD!AA72+BRPL_EOD!AB72</f>
        <v>16.600000000000001</v>
      </c>
      <c r="J72">
        <f>BYPL_EOD!AA72+BYPL_EOD!AB72</f>
        <v>9.09</v>
      </c>
      <c r="K72">
        <f>MES_EOD!AA72+MES_EOD!AB72</f>
        <v>0</v>
      </c>
      <c r="L72">
        <f>NDMC_EOD!AA72+NDMC_EOD!AB72</f>
        <v>1.98</v>
      </c>
      <c r="M72">
        <f>TPDDL_EOD!AA72+TPDDL_EOD!AB72</f>
        <v>11.86</v>
      </c>
      <c r="N72">
        <f t="shared" si="6"/>
        <v>39.53</v>
      </c>
      <c r="O72" s="113">
        <f t="shared" si="7"/>
        <v>-0.23000000000000398</v>
      </c>
      <c r="P72">
        <v>16.503415127751076</v>
      </c>
      <c r="Q72">
        <v>9.037111054895016</v>
      </c>
      <c r="R72">
        <v>0</v>
      </c>
      <c r="S72">
        <v>1.9684796357197063</v>
      </c>
      <c r="T72">
        <v>11.790994181634201</v>
      </c>
      <c r="U72" s="115">
        <f t="shared" si="8"/>
        <v>39.299999999999997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39.299999999999997</v>
      </c>
      <c r="E73">
        <f>GT!N73</f>
        <v>0</v>
      </c>
      <c r="F73">
        <f t="shared" si="10"/>
        <v>72</v>
      </c>
      <c r="G73">
        <f t="shared" si="11"/>
        <v>39.299999999999997</v>
      </c>
      <c r="H73" s="113"/>
      <c r="I73">
        <f>BRPL_EOD!AA73+BRPL_EOD!AB73</f>
        <v>16.600000000000001</v>
      </c>
      <c r="J73">
        <f>BYPL_EOD!AA73+BYPL_EOD!AB73</f>
        <v>9.09</v>
      </c>
      <c r="K73">
        <f>MES_EOD!AA73+MES_EOD!AB73</f>
        <v>0</v>
      </c>
      <c r="L73">
        <f>NDMC_EOD!AA73+NDMC_EOD!AB73</f>
        <v>1.98</v>
      </c>
      <c r="M73">
        <f>TPDDL_EOD!AA73+TPDDL_EOD!AB73</f>
        <v>11.86</v>
      </c>
      <c r="N73">
        <f t="shared" si="6"/>
        <v>39.53</v>
      </c>
      <c r="O73" s="113">
        <f t="shared" si="7"/>
        <v>-0.23000000000000398</v>
      </c>
      <c r="P73">
        <v>16.503415127751076</v>
      </c>
      <c r="Q73">
        <v>9.037111054895016</v>
      </c>
      <c r="R73">
        <v>0</v>
      </c>
      <c r="S73">
        <v>1.9684796357197063</v>
      </c>
      <c r="T73">
        <v>11.790994181634201</v>
      </c>
      <c r="U73" s="115">
        <f t="shared" si="8"/>
        <v>39.299999999999997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39.299999999999997</v>
      </c>
      <c r="E74">
        <f>GT!N74</f>
        <v>0</v>
      </c>
      <c r="F74">
        <f t="shared" si="10"/>
        <v>72</v>
      </c>
      <c r="G74">
        <f t="shared" si="11"/>
        <v>39.299999999999997</v>
      </c>
      <c r="H74" s="113"/>
      <c r="I74">
        <f>BRPL_EOD!AA74+BRPL_EOD!AB74</f>
        <v>16.600000000000001</v>
      </c>
      <c r="J74">
        <f>BYPL_EOD!AA74+BYPL_EOD!AB74</f>
        <v>9.09</v>
      </c>
      <c r="K74">
        <f>MES_EOD!AA74+MES_EOD!AB74</f>
        <v>0</v>
      </c>
      <c r="L74">
        <f>NDMC_EOD!AA74+NDMC_EOD!AB74</f>
        <v>1.98</v>
      </c>
      <c r="M74">
        <f>TPDDL_EOD!AA74+TPDDL_EOD!AB74</f>
        <v>11.86</v>
      </c>
      <c r="N74">
        <f t="shared" si="6"/>
        <v>39.53</v>
      </c>
      <c r="O74" s="113">
        <f t="shared" si="7"/>
        <v>-0.23000000000000398</v>
      </c>
      <c r="P74">
        <v>16.503415127751076</v>
      </c>
      <c r="Q74">
        <v>9.037111054895016</v>
      </c>
      <c r="R74">
        <v>0</v>
      </c>
      <c r="S74">
        <v>1.9684796357197063</v>
      </c>
      <c r="T74">
        <v>11.790994181634201</v>
      </c>
      <c r="U74" s="115">
        <f t="shared" si="8"/>
        <v>39.299999999999997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39.6</v>
      </c>
      <c r="E75">
        <f>GT!N75</f>
        <v>0</v>
      </c>
      <c r="F75">
        <f t="shared" si="10"/>
        <v>72</v>
      </c>
      <c r="G75">
        <f t="shared" si="11"/>
        <v>39.6</v>
      </c>
      <c r="H75" s="113"/>
      <c r="I75">
        <f>BRPL_EOD!AA75+BRPL_EOD!AB75</f>
        <v>16.600000000000001</v>
      </c>
      <c r="J75">
        <f>BYPL_EOD!AA75+BYPL_EOD!AB75</f>
        <v>9.09</v>
      </c>
      <c r="K75">
        <f>MES_EOD!AA75+MES_EOD!AB75</f>
        <v>0</v>
      </c>
      <c r="L75">
        <f>NDMC_EOD!AA75+NDMC_EOD!AB75</f>
        <v>1.98</v>
      </c>
      <c r="M75">
        <f>TPDDL_EOD!AA75+TPDDL_EOD!AB75</f>
        <v>11.86</v>
      </c>
      <c r="N75">
        <f t="shared" si="6"/>
        <v>39.53</v>
      </c>
      <c r="O75" s="113">
        <f t="shared" si="7"/>
        <v>7.0000000000000284E-2</v>
      </c>
      <c r="P75">
        <v>16.629395395901849</v>
      </c>
      <c r="Q75">
        <v>9.1060966354667343</v>
      </c>
      <c r="R75">
        <v>0</v>
      </c>
      <c r="S75">
        <v>1.983506197824437</v>
      </c>
      <c r="T75">
        <v>11.881001770806982</v>
      </c>
      <c r="U75" s="115">
        <f t="shared" si="8"/>
        <v>39.6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39.6</v>
      </c>
      <c r="E76">
        <f>GT!N76</f>
        <v>0</v>
      </c>
      <c r="F76">
        <f t="shared" si="10"/>
        <v>72</v>
      </c>
      <c r="G76">
        <f t="shared" si="11"/>
        <v>39.6</v>
      </c>
      <c r="H76" s="113"/>
      <c r="I76">
        <f>BRPL_EOD!AA76+BRPL_EOD!AB76</f>
        <v>16.600000000000001</v>
      </c>
      <c r="J76">
        <f>BYPL_EOD!AA76+BYPL_EOD!AB76</f>
        <v>9.09</v>
      </c>
      <c r="K76">
        <f>MES_EOD!AA76+MES_EOD!AB76</f>
        <v>0</v>
      </c>
      <c r="L76">
        <f>NDMC_EOD!AA76+NDMC_EOD!AB76</f>
        <v>1.98</v>
      </c>
      <c r="M76">
        <f>TPDDL_EOD!AA76+TPDDL_EOD!AB76</f>
        <v>11.86</v>
      </c>
      <c r="N76">
        <f t="shared" si="6"/>
        <v>39.53</v>
      </c>
      <c r="O76" s="113">
        <f t="shared" si="7"/>
        <v>7.0000000000000284E-2</v>
      </c>
      <c r="P76">
        <v>16.629395395901849</v>
      </c>
      <c r="Q76">
        <v>9.1060966354667343</v>
      </c>
      <c r="R76">
        <v>0</v>
      </c>
      <c r="S76">
        <v>1.983506197824437</v>
      </c>
      <c r="T76">
        <v>11.881001770806982</v>
      </c>
      <c r="U76" s="115">
        <f t="shared" si="8"/>
        <v>39.6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39.6</v>
      </c>
      <c r="E77">
        <f>GT!N77</f>
        <v>0</v>
      </c>
      <c r="F77">
        <f t="shared" si="10"/>
        <v>72</v>
      </c>
      <c r="G77">
        <f t="shared" si="11"/>
        <v>39.6</v>
      </c>
      <c r="H77" s="113"/>
      <c r="I77">
        <f>BRPL_EOD!AA77+BRPL_EOD!AB77</f>
        <v>16.600000000000001</v>
      </c>
      <c r="J77">
        <f>BYPL_EOD!AA77+BYPL_EOD!AB77</f>
        <v>9.09</v>
      </c>
      <c r="K77">
        <f>MES_EOD!AA77+MES_EOD!AB77</f>
        <v>0</v>
      </c>
      <c r="L77">
        <f>NDMC_EOD!AA77+NDMC_EOD!AB77</f>
        <v>1.98</v>
      </c>
      <c r="M77">
        <f>TPDDL_EOD!AA77+TPDDL_EOD!AB77</f>
        <v>11.86</v>
      </c>
      <c r="N77">
        <f t="shared" si="6"/>
        <v>39.53</v>
      </c>
      <c r="O77" s="113">
        <f t="shared" si="7"/>
        <v>7.0000000000000284E-2</v>
      </c>
      <c r="P77">
        <v>16.629395395901849</v>
      </c>
      <c r="Q77">
        <v>9.1060966354667343</v>
      </c>
      <c r="R77">
        <v>0</v>
      </c>
      <c r="S77">
        <v>1.983506197824437</v>
      </c>
      <c r="T77">
        <v>11.881001770806982</v>
      </c>
      <c r="U77" s="115">
        <f t="shared" si="8"/>
        <v>39.6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39.6</v>
      </c>
      <c r="E78">
        <f>GT!N78</f>
        <v>0</v>
      </c>
      <c r="F78">
        <f t="shared" si="10"/>
        <v>72</v>
      </c>
      <c r="G78">
        <f t="shared" si="11"/>
        <v>39.6</v>
      </c>
      <c r="H78" s="113"/>
      <c r="I78">
        <f>BRPL_EOD!AA78+BRPL_EOD!AB78</f>
        <v>16.600000000000001</v>
      </c>
      <c r="J78">
        <f>BYPL_EOD!AA78+BYPL_EOD!AB78</f>
        <v>9.09</v>
      </c>
      <c r="K78">
        <f>MES_EOD!AA78+MES_EOD!AB78</f>
        <v>0</v>
      </c>
      <c r="L78">
        <f>NDMC_EOD!AA78+NDMC_EOD!AB78</f>
        <v>1.98</v>
      </c>
      <c r="M78">
        <f>TPDDL_EOD!AA78+TPDDL_EOD!AB78</f>
        <v>11.86</v>
      </c>
      <c r="N78">
        <f t="shared" si="6"/>
        <v>39.53</v>
      </c>
      <c r="O78" s="113">
        <f t="shared" si="7"/>
        <v>7.0000000000000284E-2</v>
      </c>
      <c r="P78">
        <v>16.629395395901849</v>
      </c>
      <c r="Q78">
        <v>9.1060966354667343</v>
      </c>
      <c r="R78">
        <v>0</v>
      </c>
      <c r="S78">
        <v>1.983506197824437</v>
      </c>
      <c r="T78">
        <v>11.881001770806982</v>
      </c>
      <c r="U78" s="115">
        <f t="shared" si="8"/>
        <v>39.6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39.6</v>
      </c>
      <c r="E79">
        <f>GT!N79</f>
        <v>0</v>
      </c>
      <c r="F79">
        <f t="shared" si="10"/>
        <v>72</v>
      </c>
      <c r="G79">
        <f t="shared" si="11"/>
        <v>39.6</v>
      </c>
      <c r="H79" s="113"/>
      <c r="I79">
        <f>BRPL_EOD!AA79+BRPL_EOD!AB79</f>
        <v>16.600000000000001</v>
      </c>
      <c r="J79">
        <f>BYPL_EOD!AA79+BYPL_EOD!AB79</f>
        <v>9.09</v>
      </c>
      <c r="K79">
        <f>MES_EOD!AA79+MES_EOD!AB79</f>
        <v>0</v>
      </c>
      <c r="L79">
        <f>NDMC_EOD!AA79+NDMC_EOD!AB79</f>
        <v>1.98</v>
      </c>
      <c r="M79">
        <f>TPDDL_EOD!AA79+TPDDL_EOD!AB79</f>
        <v>11.86</v>
      </c>
      <c r="N79">
        <f t="shared" si="6"/>
        <v>39.53</v>
      </c>
      <c r="O79" s="113">
        <f t="shared" si="7"/>
        <v>7.0000000000000284E-2</v>
      </c>
      <c r="P79">
        <v>16.629395395901849</v>
      </c>
      <c r="Q79">
        <v>9.1060966354667343</v>
      </c>
      <c r="R79">
        <v>0</v>
      </c>
      <c r="S79">
        <v>1.983506197824437</v>
      </c>
      <c r="T79">
        <v>11.881001770806982</v>
      </c>
      <c r="U79" s="115">
        <f t="shared" si="8"/>
        <v>39.6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39.6</v>
      </c>
      <c r="E80">
        <f>GT!N80</f>
        <v>0</v>
      </c>
      <c r="F80">
        <f t="shared" si="10"/>
        <v>72</v>
      </c>
      <c r="G80">
        <f t="shared" si="11"/>
        <v>39.6</v>
      </c>
      <c r="H80" s="113"/>
      <c r="I80">
        <f>BRPL_EOD!AA80+BRPL_EOD!AB80</f>
        <v>16.600000000000001</v>
      </c>
      <c r="J80">
        <f>BYPL_EOD!AA80+BYPL_EOD!AB80</f>
        <v>9.09</v>
      </c>
      <c r="K80">
        <f>MES_EOD!AA80+MES_EOD!AB80</f>
        <v>0</v>
      </c>
      <c r="L80">
        <f>NDMC_EOD!AA80+NDMC_EOD!AB80</f>
        <v>1.98</v>
      </c>
      <c r="M80">
        <f>TPDDL_EOD!AA80+TPDDL_EOD!AB80</f>
        <v>11.86</v>
      </c>
      <c r="N80">
        <f t="shared" si="6"/>
        <v>39.53</v>
      </c>
      <c r="O80" s="113">
        <f t="shared" si="7"/>
        <v>7.0000000000000284E-2</v>
      </c>
      <c r="P80">
        <v>16.629395395901849</v>
      </c>
      <c r="Q80">
        <v>9.1060966354667343</v>
      </c>
      <c r="R80">
        <v>0</v>
      </c>
      <c r="S80">
        <v>1.983506197824437</v>
      </c>
      <c r="T80">
        <v>11.881001770806982</v>
      </c>
      <c r="U80" s="115">
        <f t="shared" si="8"/>
        <v>39.6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39.6</v>
      </c>
      <c r="E81">
        <f>GT!N81</f>
        <v>0</v>
      </c>
      <c r="F81">
        <f t="shared" si="10"/>
        <v>72</v>
      </c>
      <c r="G81">
        <f t="shared" si="11"/>
        <v>39.6</v>
      </c>
      <c r="H81" s="113"/>
      <c r="I81">
        <f>BRPL_EOD!AA81+BRPL_EOD!AB81</f>
        <v>16.600000000000001</v>
      </c>
      <c r="J81">
        <f>BYPL_EOD!AA81+BYPL_EOD!AB81</f>
        <v>9.09</v>
      </c>
      <c r="K81">
        <f>MES_EOD!AA81+MES_EOD!AB81</f>
        <v>0</v>
      </c>
      <c r="L81">
        <f>NDMC_EOD!AA81+NDMC_EOD!AB81</f>
        <v>1.98</v>
      </c>
      <c r="M81">
        <f>TPDDL_EOD!AA81+TPDDL_EOD!AB81</f>
        <v>11.86</v>
      </c>
      <c r="N81">
        <f t="shared" si="6"/>
        <v>39.53</v>
      </c>
      <c r="O81" s="113">
        <f t="shared" si="7"/>
        <v>7.0000000000000284E-2</v>
      </c>
      <c r="P81">
        <v>16.629395395901849</v>
      </c>
      <c r="Q81">
        <v>9.1060966354667343</v>
      </c>
      <c r="R81">
        <v>0</v>
      </c>
      <c r="S81">
        <v>1.983506197824437</v>
      </c>
      <c r="T81">
        <v>11.881001770806982</v>
      </c>
      <c r="U81" s="115">
        <f t="shared" si="8"/>
        <v>39.6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39.6</v>
      </c>
      <c r="E82">
        <f>GT!N82</f>
        <v>0</v>
      </c>
      <c r="F82">
        <f t="shared" si="10"/>
        <v>72</v>
      </c>
      <c r="G82">
        <f t="shared" si="11"/>
        <v>39.6</v>
      </c>
      <c r="H82" s="113"/>
      <c r="I82">
        <f>BRPL_EOD!AA82+BRPL_EOD!AB82</f>
        <v>16.600000000000001</v>
      </c>
      <c r="J82">
        <f>BYPL_EOD!AA82+BYPL_EOD!AB82</f>
        <v>9.09</v>
      </c>
      <c r="K82">
        <f>MES_EOD!AA82+MES_EOD!AB82</f>
        <v>0</v>
      </c>
      <c r="L82">
        <f>NDMC_EOD!AA82+NDMC_EOD!AB82</f>
        <v>1.98</v>
      </c>
      <c r="M82">
        <f>TPDDL_EOD!AA82+TPDDL_EOD!AB82</f>
        <v>11.86</v>
      </c>
      <c r="N82">
        <f t="shared" si="6"/>
        <v>39.53</v>
      </c>
      <c r="O82" s="113">
        <f t="shared" si="7"/>
        <v>7.0000000000000284E-2</v>
      </c>
      <c r="P82">
        <v>16.629395395901849</v>
      </c>
      <c r="Q82">
        <v>9.1060966354667343</v>
      </c>
      <c r="R82">
        <v>0</v>
      </c>
      <c r="S82">
        <v>1.983506197824437</v>
      </c>
      <c r="T82">
        <v>11.881001770806982</v>
      </c>
      <c r="U82" s="115">
        <f t="shared" si="8"/>
        <v>39.6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39.6</v>
      </c>
      <c r="E83">
        <f>GT!N83</f>
        <v>0</v>
      </c>
      <c r="F83">
        <f t="shared" si="10"/>
        <v>72</v>
      </c>
      <c r="G83">
        <f t="shared" si="11"/>
        <v>39.6</v>
      </c>
      <c r="H83" s="113"/>
      <c r="I83">
        <f>BRPL_EOD!AA83+BRPL_EOD!AB83</f>
        <v>16.600000000000001</v>
      </c>
      <c r="J83">
        <f>BYPL_EOD!AA83+BYPL_EOD!AB83</f>
        <v>9.09</v>
      </c>
      <c r="K83">
        <f>MES_EOD!AA83+MES_EOD!AB83</f>
        <v>0</v>
      </c>
      <c r="L83">
        <f>NDMC_EOD!AA83+NDMC_EOD!AB83</f>
        <v>1.98</v>
      </c>
      <c r="M83">
        <f>TPDDL_EOD!AA83+TPDDL_EOD!AB83</f>
        <v>11.86</v>
      </c>
      <c r="N83">
        <f t="shared" si="6"/>
        <v>39.53</v>
      </c>
      <c r="O83" s="113">
        <f t="shared" si="7"/>
        <v>7.0000000000000284E-2</v>
      </c>
      <c r="P83">
        <v>16.629395395901849</v>
      </c>
      <c r="Q83">
        <v>9.1060966354667343</v>
      </c>
      <c r="R83">
        <v>0</v>
      </c>
      <c r="S83">
        <v>1.983506197824437</v>
      </c>
      <c r="T83">
        <v>11.881001770806982</v>
      </c>
      <c r="U83" s="115">
        <f t="shared" si="8"/>
        <v>39.6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39.6</v>
      </c>
      <c r="E84">
        <f>GT!N84</f>
        <v>0</v>
      </c>
      <c r="F84">
        <f t="shared" si="10"/>
        <v>72</v>
      </c>
      <c r="G84">
        <f t="shared" si="11"/>
        <v>39.6</v>
      </c>
      <c r="H84" s="113"/>
      <c r="I84">
        <f>BRPL_EOD!AA84+BRPL_EOD!AB84</f>
        <v>16.600000000000001</v>
      </c>
      <c r="J84">
        <f>BYPL_EOD!AA84+BYPL_EOD!AB84</f>
        <v>9.09</v>
      </c>
      <c r="K84">
        <f>MES_EOD!AA84+MES_EOD!AB84</f>
        <v>0</v>
      </c>
      <c r="L84">
        <f>NDMC_EOD!AA84+NDMC_EOD!AB84</f>
        <v>1.98</v>
      </c>
      <c r="M84">
        <f>TPDDL_EOD!AA84+TPDDL_EOD!AB84</f>
        <v>11.86</v>
      </c>
      <c r="N84">
        <f t="shared" si="6"/>
        <v>39.53</v>
      </c>
      <c r="O84" s="113">
        <f t="shared" si="7"/>
        <v>7.0000000000000284E-2</v>
      </c>
      <c r="P84">
        <v>16.629395395901849</v>
      </c>
      <c r="Q84">
        <v>9.1060966354667343</v>
      </c>
      <c r="R84">
        <v>0</v>
      </c>
      <c r="S84">
        <v>1.983506197824437</v>
      </c>
      <c r="T84">
        <v>11.881001770806982</v>
      </c>
      <c r="U84" s="115">
        <f t="shared" si="8"/>
        <v>39.6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39.6</v>
      </c>
      <c r="E85">
        <f>GT!N85</f>
        <v>0</v>
      </c>
      <c r="F85">
        <f t="shared" si="10"/>
        <v>72</v>
      </c>
      <c r="G85">
        <f t="shared" si="11"/>
        <v>39.6</v>
      </c>
      <c r="H85" s="113"/>
      <c r="I85">
        <f>BRPL_EOD!AA85+BRPL_EOD!AB85</f>
        <v>16.600000000000001</v>
      </c>
      <c r="J85">
        <f>BYPL_EOD!AA85+BYPL_EOD!AB85</f>
        <v>9.09</v>
      </c>
      <c r="K85">
        <f>MES_EOD!AA85+MES_EOD!AB85</f>
        <v>0</v>
      </c>
      <c r="L85">
        <f>NDMC_EOD!AA85+NDMC_EOD!AB85</f>
        <v>1.98</v>
      </c>
      <c r="M85">
        <f>TPDDL_EOD!AA85+TPDDL_EOD!AB85</f>
        <v>11.86</v>
      </c>
      <c r="N85">
        <f t="shared" si="6"/>
        <v>39.53</v>
      </c>
      <c r="O85" s="113">
        <f t="shared" si="7"/>
        <v>7.0000000000000284E-2</v>
      </c>
      <c r="P85">
        <v>16.629395395901849</v>
      </c>
      <c r="Q85">
        <v>9.1060966354667343</v>
      </c>
      <c r="R85">
        <v>0</v>
      </c>
      <c r="S85">
        <v>1.983506197824437</v>
      </c>
      <c r="T85">
        <v>11.881001770806982</v>
      </c>
      <c r="U85" s="115">
        <f t="shared" si="8"/>
        <v>39.6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39.6</v>
      </c>
      <c r="E86">
        <f>GT!N86</f>
        <v>0</v>
      </c>
      <c r="F86">
        <f t="shared" si="10"/>
        <v>72</v>
      </c>
      <c r="G86">
        <f t="shared" si="11"/>
        <v>39.6</v>
      </c>
      <c r="H86" s="113"/>
      <c r="I86">
        <f>BRPL_EOD!AA86+BRPL_EOD!AB86</f>
        <v>16.600000000000001</v>
      </c>
      <c r="J86">
        <f>BYPL_EOD!AA86+BYPL_EOD!AB86</f>
        <v>9.09</v>
      </c>
      <c r="K86">
        <f>MES_EOD!AA86+MES_EOD!AB86</f>
        <v>0</v>
      </c>
      <c r="L86">
        <f>NDMC_EOD!AA86+NDMC_EOD!AB86</f>
        <v>1.98</v>
      </c>
      <c r="M86">
        <f>TPDDL_EOD!AA86+TPDDL_EOD!AB86</f>
        <v>11.86</v>
      </c>
      <c r="N86">
        <f t="shared" si="6"/>
        <v>39.53</v>
      </c>
      <c r="O86" s="113">
        <f t="shared" si="7"/>
        <v>7.0000000000000284E-2</v>
      </c>
      <c r="P86">
        <v>16.629395395901849</v>
      </c>
      <c r="Q86">
        <v>9.1060966354667343</v>
      </c>
      <c r="R86">
        <v>0</v>
      </c>
      <c r="S86">
        <v>1.983506197824437</v>
      </c>
      <c r="T86">
        <v>11.881001770806982</v>
      </c>
      <c r="U86" s="115">
        <f t="shared" si="8"/>
        <v>39.6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39.6</v>
      </c>
      <c r="E87">
        <f>GT!N87</f>
        <v>0</v>
      </c>
      <c r="F87">
        <f t="shared" si="10"/>
        <v>72</v>
      </c>
      <c r="G87">
        <f t="shared" si="11"/>
        <v>39.6</v>
      </c>
      <c r="H87" s="113"/>
      <c r="I87">
        <f>BRPL_EOD!AA87+BRPL_EOD!AB87</f>
        <v>16.600000000000001</v>
      </c>
      <c r="J87">
        <f>BYPL_EOD!AA87+BYPL_EOD!AB87</f>
        <v>9.09</v>
      </c>
      <c r="K87">
        <f>MES_EOD!AA87+MES_EOD!AB87</f>
        <v>0</v>
      </c>
      <c r="L87">
        <f>NDMC_EOD!AA87+NDMC_EOD!AB87</f>
        <v>1.98</v>
      </c>
      <c r="M87">
        <f>TPDDL_EOD!AA87+TPDDL_EOD!AB87</f>
        <v>11.86</v>
      </c>
      <c r="N87">
        <f t="shared" si="6"/>
        <v>39.53</v>
      </c>
      <c r="O87" s="113">
        <f t="shared" si="7"/>
        <v>7.0000000000000284E-2</v>
      </c>
      <c r="P87">
        <v>16.629395395901849</v>
      </c>
      <c r="Q87">
        <v>9.1060966354667343</v>
      </c>
      <c r="R87">
        <v>0</v>
      </c>
      <c r="S87">
        <v>1.983506197824437</v>
      </c>
      <c r="T87">
        <v>11.881001770806982</v>
      </c>
      <c r="U87" s="115">
        <f t="shared" si="8"/>
        <v>39.6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39.6</v>
      </c>
      <c r="E88">
        <f>GT!N88</f>
        <v>0</v>
      </c>
      <c r="F88">
        <f t="shared" si="10"/>
        <v>72</v>
      </c>
      <c r="G88">
        <f t="shared" si="11"/>
        <v>39.6</v>
      </c>
      <c r="H88" s="113"/>
      <c r="I88">
        <f>BRPL_EOD!AA88+BRPL_EOD!AB88</f>
        <v>16.600000000000001</v>
      </c>
      <c r="J88">
        <f>BYPL_EOD!AA88+BYPL_EOD!AB88</f>
        <v>9.09</v>
      </c>
      <c r="K88">
        <f>MES_EOD!AA88+MES_EOD!AB88</f>
        <v>0</v>
      </c>
      <c r="L88">
        <f>NDMC_EOD!AA88+NDMC_EOD!AB88</f>
        <v>1.98</v>
      </c>
      <c r="M88">
        <f>TPDDL_EOD!AA88+TPDDL_EOD!AB88</f>
        <v>11.86</v>
      </c>
      <c r="N88">
        <f t="shared" si="6"/>
        <v>39.53</v>
      </c>
      <c r="O88" s="113">
        <f t="shared" si="7"/>
        <v>7.0000000000000284E-2</v>
      </c>
      <c r="P88">
        <v>16.629395395901849</v>
      </c>
      <c r="Q88">
        <v>9.1060966354667343</v>
      </c>
      <c r="R88">
        <v>0</v>
      </c>
      <c r="S88">
        <v>1.983506197824437</v>
      </c>
      <c r="T88">
        <v>11.881001770806982</v>
      </c>
      <c r="U88" s="115">
        <f t="shared" si="8"/>
        <v>39.6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39.6</v>
      </c>
      <c r="E89">
        <f>GT!N89</f>
        <v>0</v>
      </c>
      <c r="F89">
        <f t="shared" si="10"/>
        <v>72</v>
      </c>
      <c r="G89">
        <f t="shared" si="11"/>
        <v>39.6</v>
      </c>
      <c r="H89" s="113"/>
      <c r="I89">
        <f>BRPL_EOD!AA89+BRPL_EOD!AB89</f>
        <v>16.600000000000001</v>
      </c>
      <c r="J89">
        <f>BYPL_EOD!AA89+BYPL_EOD!AB89</f>
        <v>9.09</v>
      </c>
      <c r="K89">
        <f>MES_EOD!AA89+MES_EOD!AB89</f>
        <v>0</v>
      </c>
      <c r="L89">
        <f>NDMC_EOD!AA89+NDMC_EOD!AB89</f>
        <v>1.98</v>
      </c>
      <c r="M89">
        <f>TPDDL_EOD!AA89+TPDDL_EOD!AB89</f>
        <v>11.86</v>
      </c>
      <c r="N89">
        <f t="shared" si="6"/>
        <v>39.53</v>
      </c>
      <c r="O89" s="113">
        <f t="shared" si="7"/>
        <v>7.0000000000000284E-2</v>
      </c>
      <c r="P89">
        <v>16.629395395901849</v>
      </c>
      <c r="Q89">
        <v>9.1060966354667343</v>
      </c>
      <c r="R89">
        <v>0</v>
      </c>
      <c r="S89">
        <v>1.983506197824437</v>
      </c>
      <c r="T89">
        <v>11.881001770806982</v>
      </c>
      <c r="U89" s="115">
        <f t="shared" si="8"/>
        <v>39.6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39.6</v>
      </c>
      <c r="E90">
        <f>GT!N90</f>
        <v>0</v>
      </c>
      <c r="F90">
        <f t="shared" si="10"/>
        <v>72</v>
      </c>
      <c r="G90">
        <f t="shared" si="11"/>
        <v>39.6</v>
      </c>
      <c r="H90" s="113"/>
      <c r="I90">
        <f>BRPL_EOD!AA90+BRPL_EOD!AB90</f>
        <v>16.600000000000001</v>
      </c>
      <c r="J90">
        <f>BYPL_EOD!AA90+BYPL_EOD!AB90</f>
        <v>9.09</v>
      </c>
      <c r="K90">
        <f>MES_EOD!AA90+MES_EOD!AB90</f>
        <v>0</v>
      </c>
      <c r="L90">
        <f>NDMC_EOD!AA90+NDMC_EOD!AB90</f>
        <v>1.98</v>
      </c>
      <c r="M90">
        <f>TPDDL_EOD!AA90+TPDDL_EOD!AB90</f>
        <v>11.86</v>
      </c>
      <c r="N90">
        <f t="shared" si="6"/>
        <v>39.53</v>
      </c>
      <c r="O90" s="113">
        <f t="shared" si="7"/>
        <v>7.0000000000000284E-2</v>
      </c>
      <c r="P90">
        <v>16.629395395901849</v>
      </c>
      <c r="Q90">
        <v>9.1060966354667343</v>
      </c>
      <c r="R90">
        <v>0</v>
      </c>
      <c r="S90">
        <v>1.983506197824437</v>
      </c>
      <c r="T90">
        <v>11.881001770806982</v>
      </c>
      <c r="U90" s="115">
        <f t="shared" si="8"/>
        <v>39.6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39.6</v>
      </c>
      <c r="E91">
        <f>GT!N91</f>
        <v>0</v>
      </c>
      <c r="F91">
        <f t="shared" si="10"/>
        <v>72</v>
      </c>
      <c r="G91">
        <f t="shared" si="11"/>
        <v>39.6</v>
      </c>
      <c r="H91" s="113"/>
      <c r="I91">
        <f>BRPL_EOD!AA91+BRPL_EOD!AB91</f>
        <v>16.600000000000001</v>
      </c>
      <c r="J91">
        <f>BYPL_EOD!AA91+BYPL_EOD!AB91</f>
        <v>9.09</v>
      </c>
      <c r="K91">
        <f>MES_EOD!AA91+MES_EOD!AB91</f>
        <v>0</v>
      </c>
      <c r="L91">
        <f>NDMC_EOD!AA91+NDMC_EOD!AB91</f>
        <v>1.98</v>
      </c>
      <c r="M91">
        <f>TPDDL_EOD!AA91+TPDDL_EOD!AB91</f>
        <v>11.86</v>
      </c>
      <c r="N91">
        <f t="shared" si="6"/>
        <v>39.53</v>
      </c>
      <c r="O91" s="113">
        <f t="shared" si="7"/>
        <v>7.0000000000000284E-2</v>
      </c>
      <c r="P91">
        <v>16.629395395901849</v>
      </c>
      <c r="Q91">
        <v>9.1060966354667343</v>
      </c>
      <c r="R91">
        <v>0</v>
      </c>
      <c r="S91">
        <v>1.983506197824437</v>
      </c>
      <c r="T91">
        <v>11.881001770806982</v>
      </c>
      <c r="U91" s="115">
        <f t="shared" si="8"/>
        <v>39.6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13"/>
      <c r="I92">
        <f>BRPL_EOD!AA92+BRPL_EOD!AB92</f>
        <v>16.18</v>
      </c>
      <c r="J92">
        <f>BYPL_EOD!AA92+BYPL_EOD!AB92</f>
        <v>8.86</v>
      </c>
      <c r="K92">
        <f>MES_EOD!AA92+MES_EOD!AB92</f>
        <v>0</v>
      </c>
      <c r="L92">
        <f>NDMC_EOD!AA92+NDMC_EOD!AB92</f>
        <v>1.93</v>
      </c>
      <c r="M92">
        <f>TPDDL_EOD!AA92+TPDDL_EOD!AB92</f>
        <v>11.56</v>
      </c>
      <c r="N92">
        <f t="shared" si="6"/>
        <v>38.53</v>
      </c>
      <c r="O92" s="113">
        <f t="shared" si="7"/>
        <v>7.0000000000000284E-2</v>
      </c>
      <c r="P92">
        <v>16.209395276407992</v>
      </c>
      <c r="Q92">
        <v>8.8760965481443019</v>
      </c>
      <c r="R92">
        <v>0</v>
      </c>
      <c r="S92">
        <v>1.9335063586815469</v>
      </c>
      <c r="T92">
        <v>11.581001816766157</v>
      </c>
      <c r="U92" s="115">
        <f t="shared" si="8"/>
        <v>38.599999999999994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13"/>
      <c r="I93">
        <f>BRPL_EOD!AA93+BRPL_EOD!AB93</f>
        <v>16.18</v>
      </c>
      <c r="J93">
        <f>BYPL_EOD!AA93+BYPL_EOD!AB93</f>
        <v>8.86</v>
      </c>
      <c r="K93">
        <f>MES_EOD!AA93+MES_EOD!AB93</f>
        <v>0</v>
      </c>
      <c r="L93">
        <f>NDMC_EOD!AA93+NDMC_EOD!AB93</f>
        <v>1.93</v>
      </c>
      <c r="M93">
        <f>TPDDL_EOD!AA93+TPDDL_EOD!AB93</f>
        <v>11.56</v>
      </c>
      <c r="N93">
        <f t="shared" si="6"/>
        <v>38.53</v>
      </c>
      <c r="O93" s="113">
        <f t="shared" si="7"/>
        <v>7.0000000000000284E-2</v>
      </c>
      <c r="P93">
        <v>16.209395276407992</v>
      </c>
      <c r="Q93">
        <v>8.8760965481443019</v>
      </c>
      <c r="R93">
        <v>0</v>
      </c>
      <c r="S93">
        <v>1.9335063586815469</v>
      </c>
      <c r="T93">
        <v>11.581001816766157</v>
      </c>
      <c r="U93" s="115">
        <f t="shared" si="8"/>
        <v>38.599999999999994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13"/>
      <c r="I94">
        <f>BRPL_EOD!AA94+BRPL_EOD!AB94</f>
        <v>16.18</v>
      </c>
      <c r="J94">
        <f>BYPL_EOD!AA94+BYPL_EOD!AB94</f>
        <v>8.86</v>
      </c>
      <c r="K94">
        <f>MES_EOD!AA94+MES_EOD!AB94</f>
        <v>0</v>
      </c>
      <c r="L94">
        <f>NDMC_EOD!AA94+NDMC_EOD!AB94</f>
        <v>1.93</v>
      </c>
      <c r="M94">
        <f>TPDDL_EOD!AA94+TPDDL_EOD!AB94</f>
        <v>11.56</v>
      </c>
      <c r="N94">
        <f t="shared" si="6"/>
        <v>38.53</v>
      </c>
      <c r="O94" s="113">
        <f t="shared" si="7"/>
        <v>7.0000000000000284E-2</v>
      </c>
      <c r="P94">
        <v>16.209395276407992</v>
      </c>
      <c r="Q94">
        <v>8.8760965481443019</v>
      </c>
      <c r="R94">
        <v>0</v>
      </c>
      <c r="S94">
        <v>1.9335063586815469</v>
      </c>
      <c r="T94">
        <v>11.581001816766157</v>
      </c>
      <c r="U94" s="115">
        <f t="shared" si="8"/>
        <v>38.599999999999994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13"/>
      <c r="I95">
        <f>BRPL_EOD!AA95+BRPL_EOD!AB95</f>
        <v>16.18</v>
      </c>
      <c r="J95">
        <f>BYPL_EOD!AA95+BYPL_EOD!AB95</f>
        <v>8.86</v>
      </c>
      <c r="K95">
        <f>MES_EOD!AA95+MES_EOD!AB95</f>
        <v>0</v>
      </c>
      <c r="L95">
        <f>NDMC_EOD!AA95+NDMC_EOD!AB95</f>
        <v>1.93</v>
      </c>
      <c r="M95">
        <f>TPDDL_EOD!AA95+TPDDL_EOD!AB95</f>
        <v>11.56</v>
      </c>
      <c r="N95">
        <f t="shared" si="6"/>
        <v>38.53</v>
      </c>
      <c r="O95" s="113">
        <f t="shared" si="7"/>
        <v>7.0000000000000284E-2</v>
      </c>
      <c r="P95">
        <v>16.209395276407992</v>
      </c>
      <c r="Q95">
        <v>8.8760965481443019</v>
      </c>
      <c r="R95">
        <v>0</v>
      </c>
      <c r="S95">
        <v>1.9335063586815469</v>
      </c>
      <c r="T95">
        <v>11.581001816766157</v>
      </c>
      <c r="U95" s="115">
        <f t="shared" si="8"/>
        <v>38.599999999999994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13"/>
      <c r="I96">
        <f>BRPL_EOD!AA96+BRPL_EOD!AB96</f>
        <v>16.18</v>
      </c>
      <c r="J96">
        <f>BYPL_EOD!AA96+BYPL_EOD!AB96</f>
        <v>8.86</v>
      </c>
      <c r="K96">
        <f>MES_EOD!AA96+MES_EOD!AB96</f>
        <v>0</v>
      </c>
      <c r="L96">
        <f>NDMC_EOD!AA96+NDMC_EOD!AB96</f>
        <v>1.93</v>
      </c>
      <c r="M96">
        <f>TPDDL_EOD!AA96+TPDDL_EOD!AB96</f>
        <v>11.56</v>
      </c>
      <c r="N96">
        <f t="shared" si="6"/>
        <v>38.53</v>
      </c>
      <c r="O96" s="113">
        <f t="shared" si="7"/>
        <v>7.0000000000000284E-2</v>
      </c>
      <c r="P96">
        <v>16.209395276407992</v>
      </c>
      <c r="Q96">
        <v>8.8760965481443019</v>
      </c>
      <c r="R96">
        <v>0</v>
      </c>
      <c r="S96">
        <v>1.9335063586815469</v>
      </c>
      <c r="T96">
        <v>11.581001816766157</v>
      </c>
      <c r="U96" s="115">
        <f t="shared" si="8"/>
        <v>38.599999999999994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13"/>
      <c r="I97">
        <f>BRPL_EOD!AA97+BRPL_EOD!AB97</f>
        <v>16.18</v>
      </c>
      <c r="J97">
        <f>BYPL_EOD!AA97+BYPL_EOD!AB97</f>
        <v>8.86</v>
      </c>
      <c r="K97">
        <f>MES_EOD!AA97+MES_EOD!AB97</f>
        <v>0</v>
      </c>
      <c r="L97">
        <f>NDMC_EOD!AA97+NDMC_EOD!AB97</f>
        <v>1.93</v>
      </c>
      <c r="M97">
        <f>TPDDL_EOD!AA97+TPDDL_EOD!AB97</f>
        <v>11.56</v>
      </c>
      <c r="N97">
        <f t="shared" si="6"/>
        <v>38.53</v>
      </c>
      <c r="O97" s="113">
        <f t="shared" si="7"/>
        <v>7.0000000000000284E-2</v>
      </c>
      <c r="P97">
        <v>16.209395276407992</v>
      </c>
      <c r="Q97">
        <v>8.8760965481443019</v>
      </c>
      <c r="R97">
        <v>0</v>
      </c>
      <c r="S97">
        <v>1.9335063586815469</v>
      </c>
      <c r="T97">
        <v>11.581001816766157</v>
      </c>
      <c r="U97" s="115">
        <f t="shared" si="8"/>
        <v>38.599999999999994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13"/>
      <c r="I98">
        <f>BRPL_EOD!AA98+BRPL_EOD!AB98</f>
        <v>16.18</v>
      </c>
      <c r="J98">
        <f>BYPL_EOD!AA98+BYPL_EOD!AB98</f>
        <v>8.86</v>
      </c>
      <c r="K98">
        <f>MES_EOD!AA98+MES_EOD!AB98</f>
        <v>0</v>
      </c>
      <c r="L98">
        <f>NDMC_EOD!AA98+NDMC_EOD!AB98</f>
        <v>1.93</v>
      </c>
      <c r="M98">
        <f>TPDDL_EOD!AA98+TPDDL_EOD!AB98</f>
        <v>11.56</v>
      </c>
      <c r="N98">
        <f t="shared" si="6"/>
        <v>38.53</v>
      </c>
      <c r="O98" s="113">
        <f t="shared" si="7"/>
        <v>7.0000000000000284E-2</v>
      </c>
      <c r="P98">
        <v>16.209395276407992</v>
      </c>
      <c r="Q98">
        <v>8.8760965481443019</v>
      </c>
      <c r="R98">
        <v>0</v>
      </c>
      <c r="S98">
        <v>1.9335063586815469</v>
      </c>
      <c r="T98">
        <v>11.581001816766157</v>
      </c>
      <c r="U98" s="115">
        <f t="shared" si="8"/>
        <v>38.599999999999994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0.92894999999999994</v>
      </c>
      <c r="E99" s="115">
        <f t="shared" si="12"/>
        <v>0</v>
      </c>
      <c r="F99" s="115">
        <f t="shared" si="12"/>
        <v>1.728</v>
      </c>
      <c r="G99" s="115">
        <f t="shared" si="12"/>
        <v>0.92894999999999994</v>
      </c>
      <c r="H99" s="115"/>
      <c r="I99" s="115">
        <f t="shared" si="12"/>
        <v>0.39052499999999934</v>
      </c>
      <c r="J99" s="115">
        <f t="shared" si="12"/>
        <v>0.21384750000000036</v>
      </c>
      <c r="K99" s="115">
        <f t="shared" si="12"/>
        <v>0</v>
      </c>
      <c r="L99" s="115">
        <f t="shared" si="12"/>
        <v>4.658250000000002E-2</v>
      </c>
      <c r="M99" s="115">
        <f t="shared" si="12"/>
        <v>0.27901499999999962</v>
      </c>
      <c r="N99" s="115">
        <f t="shared" si="12"/>
        <v>0.92997000000000185</v>
      </c>
      <c r="O99" s="115">
        <f t="shared" si="12"/>
        <v>-1.0200000000000315E-3</v>
      </c>
      <c r="P99" s="115">
        <f t="shared" si="12"/>
        <v>0.39009666894470973</v>
      </c>
      <c r="Q99" s="115">
        <f t="shared" si="12"/>
        <v>0.21361295038267261</v>
      </c>
      <c r="R99" s="115">
        <f t="shared" si="12"/>
        <v>0</v>
      </c>
      <c r="S99" s="115">
        <f t="shared" si="12"/>
        <v>4.6531407189813738E-2</v>
      </c>
      <c r="T99" s="115">
        <f t="shared" si="12"/>
        <v>0.27870897348280399</v>
      </c>
      <c r="U99" s="115">
        <f t="shared" si="12"/>
        <v>0.92894999999999994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71.459999999999994</v>
      </c>
      <c r="H3">
        <v>0</v>
      </c>
      <c r="I3">
        <v>23.57</v>
      </c>
      <c r="J3">
        <v>47.12</v>
      </c>
      <c r="K3">
        <v>683.14</v>
      </c>
      <c r="L3">
        <v>654.29999999999995</v>
      </c>
      <c r="M3">
        <v>45</v>
      </c>
      <c r="N3">
        <v>118.75</v>
      </c>
      <c r="O3">
        <v>124.32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410.62</v>
      </c>
      <c r="V3">
        <v>15.99</v>
      </c>
      <c r="W3">
        <v>45.22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8.8800000000000008</v>
      </c>
      <c r="AG3">
        <v>44.43</v>
      </c>
      <c r="AH3">
        <v>0</v>
      </c>
      <c r="AI3">
        <v>0</v>
      </c>
      <c r="AJ3">
        <v>0</v>
      </c>
      <c r="AK3">
        <v>54.06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2787.8700000000003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71.459999999999994</v>
      </c>
      <c r="H4">
        <v>0</v>
      </c>
      <c r="I4">
        <v>23.57</v>
      </c>
      <c r="J4">
        <v>47.12</v>
      </c>
      <c r="K4">
        <v>683.14</v>
      </c>
      <c r="L4">
        <v>654.29999999999995</v>
      </c>
      <c r="M4">
        <v>45</v>
      </c>
      <c r="N4">
        <v>118.75</v>
      </c>
      <c r="O4">
        <v>124.32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410.62</v>
      </c>
      <c r="V4">
        <v>18.2</v>
      </c>
      <c r="W4">
        <v>45.22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8.8800000000000008</v>
      </c>
      <c r="AG4">
        <v>44.43</v>
      </c>
      <c r="AH4">
        <v>0</v>
      </c>
      <c r="AI4">
        <v>0</v>
      </c>
      <c r="AJ4">
        <v>0</v>
      </c>
      <c r="AK4">
        <v>54.06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2790.0800000000004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71.459999999999994</v>
      </c>
      <c r="H5">
        <v>0</v>
      </c>
      <c r="I5">
        <v>23.57</v>
      </c>
      <c r="J5">
        <v>47.12</v>
      </c>
      <c r="K5">
        <v>683.14</v>
      </c>
      <c r="L5">
        <v>654.29999999999995</v>
      </c>
      <c r="M5">
        <v>45</v>
      </c>
      <c r="N5">
        <v>118.75</v>
      </c>
      <c r="O5">
        <v>124.32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410.62</v>
      </c>
      <c r="V5">
        <v>18.2</v>
      </c>
      <c r="W5">
        <v>45.22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8.8800000000000008</v>
      </c>
      <c r="AG5">
        <v>44.43</v>
      </c>
      <c r="AH5">
        <v>20.83</v>
      </c>
      <c r="AI5">
        <v>0</v>
      </c>
      <c r="AJ5">
        <v>0</v>
      </c>
      <c r="AK5">
        <v>54.06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2810.9100000000003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71.459999999999994</v>
      </c>
      <c r="H6">
        <v>0</v>
      </c>
      <c r="I6">
        <v>23.57</v>
      </c>
      <c r="J6">
        <v>47.12</v>
      </c>
      <c r="K6">
        <v>683.14</v>
      </c>
      <c r="L6">
        <v>654.29999999999995</v>
      </c>
      <c r="M6">
        <v>45</v>
      </c>
      <c r="N6">
        <v>118.75</v>
      </c>
      <c r="O6">
        <v>124.32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410.62</v>
      </c>
      <c r="V6">
        <v>18.2</v>
      </c>
      <c r="W6">
        <v>45.22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8.8800000000000008</v>
      </c>
      <c r="AG6">
        <v>44.43</v>
      </c>
      <c r="AH6">
        <v>20.83</v>
      </c>
      <c r="AI6">
        <v>0</v>
      </c>
      <c r="AJ6">
        <v>0</v>
      </c>
      <c r="AK6">
        <v>54.06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2810.9100000000003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71.459999999999994</v>
      </c>
      <c r="H7">
        <v>0</v>
      </c>
      <c r="I7">
        <v>23.57</v>
      </c>
      <c r="J7">
        <v>47.12</v>
      </c>
      <c r="K7">
        <v>683.14</v>
      </c>
      <c r="L7">
        <v>654.29999999999995</v>
      </c>
      <c r="M7">
        <v>45</v>
      </c>
      <c r="N7">
        <v>118.75</v>
      </c>
      <c r="O7">
        <v>124.32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410.62</v>
      </c>
      <c r="V7">
        <v>18.2</v>
      </c>
      <c r="W7">
        <v>45.22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8.8800000000000008</v>
      </c>
      <c r="AG7">
        <v>44.43</v>
      </c>
      <c r="AH7">
        <v>20.83</v>
      </c>
      <c r="AI7">
        <v>0</v>
      </c>
      <c r="AJ7">
        <v>0</v>
      </c>
      <c r="AK7">
        <v>54.06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2810.9100000000003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71.459999999999994</v>
      </c>
      <c r="H8">
        <v>0</v>
      </c>
      <c r="I8">
        <v>23.57</v>
      </c>
      <c r="J8">
        <v>47.12</v>
      </c>
      <c r="K8">
        <v>683.14</v>
      </c>
      <c r="L8">
        <v>654.29999999999995</v>
      </c>
      <c r="M8">
        <v>45</v>
      </c>
      <c r="N8">
        <v>118.75</v>
      </c>
      <c r="O8">
        <v>124.32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410.62</v>
      </c>
      <c r="V8">
        <v>18.2</v>
      </c>
      <c r="W8">
        <v>45.22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8.8800000000000008</v>
      </c>
      <c r="AG8">
        <v>44.43</v>
      </c>
      <c r="AH8">
        <v>20.83</v>
      </c>
      <c r="AI8">
        <v>0</v>
      </c>
      <c r="AJ8">
        <v>0</v>
      </c>
      <c r="AK8">
        <v>54.06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2810.9100000000003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71.459999999999994</v>
      </c>
      <c r="H9">
        <v>0</v>
      </c>
      <c r="I9">
        <v>23.57</v>
      </c>
      <c r="J9">
        <v>47.12</v>
      </c>
      <c r="K9">
        <v>683.14</v>
      </c>
      <c r="L9">
        <v>654.29999999999995</v>
      </c>
      <c r="M9">
        <v>45</v>
      </c>
      <c r="N9">
        <v>118.75</v>
      </c>
      <c r="O9">
        <v>124.32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410.62</v>
      </c>
      <c r="V9">
        <v>18.2</v>
      </c>
      <c r="W9">
        <v>45.22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8.8800000000000008</v>
      </c>
      <c r="AG9">
        <v>44.43</v>
      </c>
      <c r="AH9">
        <v>20.83</v>
      </c>
      <c r="AI9">
        <v>0</v>
      </c>
      <c r="AJ9">
        <v>0</v>
      </c>
      <c r="AK9">
        <v>54.06</v>
      </c>
      <c r="AL9">
        <v>1.4</v>
      </c>
      <c r="AM9">
        <v>0</v>
      </c>
      <c r="AN9">
        <v>0</v>
      </c>
      <c r="AO9">
        <v>0</v>
      </c>
      <c r="AP9">
        <v>0.51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2805.6600000000003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71.459999999999994</v>
      </c>
      <c r="H10">
        <v>0</v>
      </c>
      <c r="I10">
        <v>23.57</v>
      </c>
      <c r="J10">
        <v>47.12</v>
      </c>
      <c r="K10">
        <v>683.14</v>
      </c>
      <c r="L10">
        <v>654.29999999999995</v>
      </c>
      <c r="M10">
        <v>45</v>
      </c>
      <c r="N10">
        <v>118.75</v>
      </c>
      <c r="O10">
        <v>124.32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410.62</v>
      </c>
      <c r="V10">
        <v>18.2</v>
      </c>
      <c r="W10">
        <v>45.22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8.8800000000000008</v>
      </c>
      <c r="AG10">
        <v>44.43</v>
      </c>
      <c r="AH10">
        <v>0</v>
      </c>
      <c r="AI10">
        <v>0</v>
      </c>
      <c r="AJ10">
        <v>0</v>
      </c>
      <c r="AK10">
        <v>54.06</v>
      </c>
      <c r="AL10">
        <v>1.4</v>
      </c>
      <c r="AM10">
        <v>0</v>
      </c>
      <c r="AN10">
        <v>0</v>
      </c>
      <c r="AO10">
        <v>0</v>
      </c>
      <c r="AP10">
        <v>0.51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2784.8300000000004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71.459999999999994</v>
      </c>
      <c r="H11">
        <v>0</v>
      </c>
      <c r="I11">
        <v>23.57</v>
      </c>
      <c r="J11">
        <v>44.94</v>
      </c>
      <c r="K11">
        <v>683.14</v>
      </c>
      <c r="L11">
        <v>654.29999999999995</v>
      </c>
      <c r="M11">
        <v>45</v>
      </c>
      <c r="N11">
        <v>118.75</v>
      </c>
      <c r="O11">
        <v>124.32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410.62</v>
      </c>
      <c r="V11">
        <v>18.2</v>
      </c>
      <c r="W11">
        <v>45.22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8.8800000000000008</v>
      </c>
      <c r="AG11">
        <v>44.43</v>
      </c>
      <c r="AH11">
        <v>0</v>
      </c>
      <c r="AI11">
        <v>0</v>
      </c>
      <c r="AJ11">
        <v>0</v>
      </c>
      <c r="AK11">
        <v>54.06</v>
      </c>
      <c r="AL11">
        <v>1.4</v>
      </c>
      <c r="AM11">
        <v>0</v>
      </c>
      <c r="AN11">
        <v>0</v>
      </c>
      <c r="AO11">
        <v>0</v>
      </c>
      <c r="AP11">
        <v>0.51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2.19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2784.84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71.459999999999994</v>
      </c>
      <c r="H12">
        <v>0</v>
      </c>
      <c r="I12">
        <v>23.57</v>
      </c>
      <c r="J12">
        <v>44.94</v>
      </c>
      <c r="K12">
        <v>683.14</v>
      </c>
      <c r="L12">
        <v>654.29999999999995</v>
      </c>
      <c r="M12">
        <v>45</v>
      </c>
      <c r="N12">
        <v>118.75</v>
      </c>
      <c r="O12">
        <v>124.32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410.62</v>
      </c>
      <c r="V12">
        <v>18.2</v>
      </c>
      <c r="W12">
        <v>45.22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8.8800000000000008</v>
      </c>
      <c r="AG12">
        <v>44.43</v>
      </c>
      <c r="AH12">
        <v>0</v>
      </c>
      <c r="AI12">
        <v>0</v>
      </c>
      <c r="AJ12">
        <v>0</v>
      </c>
      <c r="AK12">
        <v>54.06</v>
      </c>
      <c r="AL12">
        <v>1.4</v>
      </c>
      <c r="AM12">
        <v>0</v>
      </c>
      <c r="AN12">
        <v>0</v>
      </c>
      <c r="AO12">
        <v>0</v>
      </c>
      <c r="AP12">
        <v>0.51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2.19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2784.84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71.459999999999994</v>
      </c>
      <c r="H13">
        <v>0</v>
      </c>
      <c r="I13">
        <v>23.57</v>
      </c>
      <c r="J13">
        <v>44.94</v>
      </c>
      <c r="K13">
        <v>683.14</v>
      </c>
      <c r="L13">
        <v>654.29999999999995</v>
      </c>
      <c r="M13">
        <v>45</v>
      </c>
      <c r="N13">
        <v>118.75</v>
      </c>
      <c r="O13">
        <v>124.32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410.62</v>
      </c>
      <c r="V13">
        <v>18.2</v>
      </c>
      <c r="W13">
        <v>45.22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8.8800000000000008</v>
      </c>
      <c r="AG13">
        <v>44.43</v>
      </c>
      <c r="AH13">
        <v>0</v>
      </c>
      <c r="AI13">
        <v>0</v>
      </c>
      <c r="AJ13">
        <v>0</v>
      </c>
      <c r="AK13">
        <v>54.06</v>
      </c>
      <c r="AL13">
        <v>1.4</v>
      </c>
      <c r="AM13">
        <v>0</v>
      </c>
      <c r="AN13">
        <v>0</v>
      </c>
      <c r="AO13">
        <v>0</v>
      </c>
      <c r="AP13">
        <v>0.51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2.19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2784.84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71.459999999999994</v>
      </c>
      <c r="H14">
        <v>0</v>
      </c>
      <c r="I14">
        <v>23.57</v>
      </c>
      <c r="J14">
        <v>44.94</v>
      </c>
      <c r="K14">
        <v>683.14</v>
      </c>
      <c r="L14">
        <v>654.29999999999995</v>
      </c>
      <c r="M14">
        <v>45</v>
      </c>
      <c r="N14">
        <v>118.75</v>
      </c>
      <c r="O14">
        <v>124.32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410.62</v>
      </c>
      <c r="V14">
        <v>18.2</v>
      </c>
      <c r="W14">
        <v>45.22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8.8800000000000008</v>
      </c>
      <c r="AG14">
        <v>44.43</v>
      </c>
      <c r="AH14">
        <v>0</v>
      </c>
      <c r="AI14">
        <v>0</v>
      </c>
      <c r="AJ14">
        <v>0</v>
      </c>
      <c r="AK14">
        <v>54.06</v>
      </c>
      <c r="AL14">
        <v>1.4</v>
      </c>
      <c r="AM14">
        <v>0</v>
      </c>
      <c r="AN14">
        <v>0</v>
      </c>
      <c r="AO14">
        <v>0</v>
      </c>
      <c r="AP14">
        <v>0.51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2.19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2785.0600000000004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71.459999999999994</v>
      </c>
      <c r="H15">
        <v>0</v>
      </c>
      <c r="I15">
        <v>23.57</v>
      </c>
      <c r="J15">
        <v>44.94</v>
      </c>
      <c r="K15">
        <v>683.14</v>
      </c>
      <c r="L15">
        <v>654.29999999999995</v>
      </c>
      <c r="M15">
        <v>45</v>
      </c>
      <c r="N15">
        <v>118.75</v>
      </c>
      <c r="O15">
        <v>124.32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410.62</v>
      </c>
      <c r="V15">
        <v>18.2</v>
      </c>
      <c r="W15">
        <v>45.22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8.8800000000000008</v>
      </c>
      <c r="AG15">
        <v>44.43</v>
      </c>
      <c r="AH15">
        <v>0</v>
      </c>
      <c r="AI15">
        <v>0</v>
      </c>
      <c r="AJ15">
        <v>0</v>
      </c>
      <c r="AK15">
        <v>54.06</v>
      </c>
      <c r="AL15">
        <v>1.4</v>
      </c>
      <c r="AM15">
        <v>0</v>
      </c>
      <c r="AN15">
        <v>0</v>
      </c>
      <c r="AO15">
        <v>0</v>
      </c>
      <c r="AP15">
        <v>0.51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2.19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2785.0600000000004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71.459999999999994</v>
      </c>
      <c r="H16">
        <v>0</v>
      </c>
      <c r="I16">
        <v>23.57</v>
      </c>
      <c r="J16">
        <v>44.94</v>
      </c>
      <c r="K16">
        <v>683.14</v>
      </c>
      <c r="L16">
        <v>654.29999999999995</v>
      </c>
      <c r="M16">
        <v>45</v>
      </c>
      <c r="N16">
        <v>118.75</v>
      </c>
      <c r="O16">
        <v>124.32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410.62</v>
      </c>
      <c r="V16">
        <v>18.2</v>
      </c>
      <c r="W16">
        <v>45.22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8.8800000000000008</v>
      </c>
      <c r="AG16">
        <v>44.43</v>
      </c>
      <c r="AH16">
        <v>0</v>
      </c>
      <c r="AI16">
        <v>0</v>
      </c>
      <c r="AJ16">
        <v>0</v>
      </c>
      <c r="AK16">
        <v>54.06</v>
      </c>
      <c r="AL16">
        <v>1.4</v>
      </c>
      <c r="AM16">
        <v>0</v>
      </c>
      <c r="AN16">
        <v>0</v>
      </c>
      <c r="AO16">
        <v>0</v>
      </c>
      <c r="AP16">
        <v>0.51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2.19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2785.0600000000004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71.459999999999994</v>
      </c>
      <c r="H17">
        <v>0</v>
      </c>
      <c r="I17">
        <v>23.57</v>
      </c>
      <c r="J17">
        <v>44.94</v>
      </c>
      <c r="K17">
        <v>683.14</v>
      </c>
      <c r="L17">
        <v>654.29999999999995</v>
      </c>
      <c r="M17">
        <v>45</v>
      </c>
      <c r="N17">
        <v>118.75</v>
      </c>
      <c r="O17">
        <v>124.32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410.62</v>
      </c>
      <c r="V17">
        <v>18.2</v>
      </c>
      <c r="W17">
        <v>45.22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8.8800000000000008</v>
      </c>
      <c r="AG17">
        <v>44.43</v>
      </c>
      <c r="AH17">
        <v>0</v>
      </c>
      <c r="AI17">
        <v>0</v>
      </c>
      <c r="AJ17">
        <v>0</v>
      </c>
      <c r="AK17">
        <v>54.06</v>
      </c>
      <c r="AL17">
        <v>1.4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2.19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2784.55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71.459999999999994</v>
      </c>
      <c r="H18">
        <v>0</v>
      </c>
      <c r="I18">
        <v>23.57</v>
      </c>
      <c r="J18">
        <v>44.94</v>
      </c>
      <c r="K18">
        <v>683.14</v>
      </c>
      <c r="L18">
        <v>654.29999999999995</v>
      </c>
      <c r="M18">
        <v>45</v>
      </c>
      <c r="N18">
        <v>118.75</v>
      </c>
      <c r="O18">
        <v>124.32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410.62</v>
      </c>
      <c r="V18">
        <v>18.2</v>
      </c>
      <c r="W18">
        <v>45.22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8.8800000000000008</v>
      </c>
      <c r="AG18">
        <v>44.43</v>
      </c>
      <c r="AH18">
        <v>0</v>
      </c>
      <c r="AI18">
        <v>0</v>
      </c>
      <c r="AJ18">
        <v>0</v>
      </c>
      <c r="AK18">
        <v>54.06</v>
      </c>
      <c r="AL18">
        <v>1.4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2.19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2784.55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71.459999999999994</v>
      </c>
      <c r="H19">
        <v>0</v>
      </c>
      <c r="I19">
        <v>23.57</v>
      </c>
      <c r="J19">
        <v>44.94</v>
      </c>
      <c r="K19">
        <v>683.14</v>
      </c>
      <c r="L19">
        <v>654.29999999999995</v>
      </c>
      <c r="M19">
        <v>45</v>
      </c>
      <c r="N19">
        <v>118.75</v>
      </c>
      <c r="O19">
        <v>124.32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410.62</v>
      </c>
      <c r="V19">
        <v>18.2</v>
      </c>
      <c r="W19">
        <v>45.22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8.8800000000000008</v>
      </c>
      <c r="AG19">
        <v>44.43</v>
      </c>
      <c r="AH19">
        <v>0</v>
      </c>
      <c r="AI19">
        <v>0</v>
      </c>
      <c r="AJ19">
        <v>0</v>
      </c>
      <c r="AK19">
        <v>54.06</v>
      </c>
      <c r="AL19">
        <v>1.4</v>
      </c>
      <c r="AM19">
        <v>0</v>
      </c>
      <c r="AN19">
        <v>0</v>
      </c>
      <c r="AO19">
        <v>0</v>
      </c>
      <c r="AP19">
        <v>0.51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2.19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2785.0600000000004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71.459999999999994</v>
      </c>
      <c r="H20">
        <v>0</v>
      </c>
      <c r="I20">
        <v>23.57</v>
      </c>
      <c r="J20">
        <v>44.94</v>
      </c>
      <c r="K20">
        <v>683.14</v>
      </c>
      <c r="L20">
        <v>654.29999999999995</v>
      </c>
      <c r="M20">
        <v>45</v>
      </c>
      <c r="N20">
        <v>118.75</v>
      </c>
      <c r="O20">
        <v>124.32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410.62</v>
      </c>
      <c r="V20">
        <v>18.2</v>
      </c>
      <c r="W20">
        <v>45.22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8.8800000000000008</v>
      </c>
      <c r="AG20">
        <v>44.43</v>
      </c>
      <c r="AH20">
        <v>0</v>
      </c>
      <c r="AI20">
        <v>0</v>
      </c>
      <c r="AJ20">
        <v>0</v>
      </c>
      <c r="AK20">
        <v>54.06</v>
      </c>
      <c r="AL20">
        <v>1.4</v>
      </c>
      <c r="AM20">
        <v>0</v>
      </c>
      <c r="AN20">
        <v>0</v>
      </c>
      <c r="AO20">
        <v>0</v>
      </c>
      <c r="AP20">
        <v>0.51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2.19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2785.0600000000004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71.459999999999994</v>
      </c>
      <c r="H21">
        <v>0</v>
      </c>
      <c r="I21">
        <v>23.57</v>
      </c>
      <c r="J21">
        <v>44.94</v>
      </c>
      <c r="K21">
        <v>683.14</v>
      </c>
      <c r="L21">
        <v>654.29999999999995</v>
      </c>
      <c r="M21">
        <v>45</v>
      </c>
      <c r="N21">
        <v>118.75</v>
      </c>
      <c r="O21">
        <v>124.32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410.62</v>
      </c>
      <c r="V21">
        <v>18.2</v>
      </c>
      <c r="W21">
        <v>45.22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8.8800000000000008</v>
      </c>
      <c r="AG21">
        <v>44.43</v>
      </c>
      <c r="AH21">
        <v>0</v>
      </c>
      <c r="AI21">
        <v>0</v>
      </c>
      <c r="AJ21">
        <v>0</v>
      </c>
      <c r="AK21">
        <v>54.06</v>
      </c>
      <c r="AL21">
        <v>9.2899999999999991</v>
      </c>
      <c r="AM21">
        <v>0</v>
      </c>
      <c r="AN21">
        <v>0</v>
      </c>
      <c r="AO21">
        <v>0</v>
      </c>
      <c r="AP21">
        <v>0.51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2.19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2793.15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71.459999999999994</v>
      </c>
      <c r="H22">
        <v>0</v>
      </c>
      <c r="I22">
        <v>23.57</v>
      </c>
      <c r="J22">
        <v>44.94</v>
      </c>
      <c r="K22">
        <v>683.14</v>
      </c>
      <c r="L22">
        <v>654.29999999999995</v>
      </c>
      <c r="M22">
        <v>45</v>
      </c>
      <c r="N22">
        <v>118.75</v>
      </c>
      <c r="O22">
        <v>124.32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410.62</v>
      </c>
      <c r="V22">
        <v>18.2</v>
      </c>
      <c r="W22">
        <v>45.22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8.8800000000000008</v>
      </c>
      <c r="AG22">
        <v>44.43</v>
      </c>
      <c r="AH22">
        <v>0</v>
      </c>
      <c r="AI22">
        <v>0</v>
      </c>
      <c r="AJ22">
        <v>0</v>
      </c>
      <c r="AK22">
        <v>54.06</v>
      </c>
      <c r="AL22">
        <v>55.77</v>
      </c>
      <c r="AM22">
        <v>0</v>
      </c>
      <c r="AN22">
        <v>0</v>
      </c>
      <c r="AO22">
        <v>0</v>
      </c>
      <c r="AP22">
        <v>0.51</v>
      </c>
      <c r="AQ22">
        <v>15.56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2.19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2855.19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71.459999999999994</v>
      </c>
      <c r="H23">
        <v>0</v>
      </c>
      <c r="I23">
        <v>23.57</v>
      </c>
      <c r="J23">
        <v>44.94</v>
      </c>
      <c r="K23">
        <v>683.14</v>
      </c>
      <c r="L23">
        <v>654.29999999999995</v>
      </c>
      <c r="M23">
        <v>45</v>
      </c>
      <c r="N23">
        <v>118.75</v>
      </c>
      <c r="O23">
        <v>124.32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410.62</v>
      </c>
      <c r="V23">
        <v>18.2</v>
      </c>
      <c r="W23">
        <v>45.22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8.8800000000000008</v>
      </c>
      <c r="AG23">
        <v>44.43</v>
      </c>
      <c r="AH23">
        <v>0</v>
      </c>
      <c r="AI23">
        <v>0</v>
      </c>
      <c r="AJ23">
        <v>0</v>
      </c>
      <c r="AK23">
        <v>54.06</v>
      </c>
      <c r="AL23">
        <v>55.77</v>
      </c>
      <c r="AM23">
        <v>0</v>
      </c>
      <c r="AN23">
        <v>0</v>
      </c>
      <c r="AO23">
        <v>0</v>
      </c>
      <c r="AP23">
        <v>0.51</v>
      </c>
      <c r="AQ23">
        <v>31.12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2.19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2870.75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71.459999999999994</v>
      </c>
      <c r="H24">
        <v>0</v>
      </c>
      <c r="I24">
        <v>23.57</v>
      </c>
      <c r="J24">
        <v>44.94</v>
      </c>
      <c r="K24">
        <v>683.14</v>
      </c>
      <c r="L24">
        <v>654.29999999999995</v>
      </c>
      <c r="M24">
        <v>45</v>
      </c>
      <c r="N24">
        <v>118.75</v>
      </c>
      <c r="O24">
        <v>124.32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410.62</v>
      </c>
      <c r="V24">
        <v>18.2</v>
      </c>
      <c r="W24">
        <v>45.22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8.8800000000000008</v>
      </c>
      <c r="AG24">
        <v>44.43</v>
      </c>
      <c r="AH24">
        <v>0</v>
      </c>
      <c r="AI24">
        <v>0</v>
      </c>
      <c r="AJ24">
        <v>0</v>
      </c>
      <c r="AK24">
        <v>54.06</v>
      </c>
      <c r="AL24">
        <v>55.77</v>
      </c>
      <c r="AM24">
        <v>0</v>
      </c>
      <c r="AN24">
        <v>0</v>
      </c>
      <c r="AO24">
        <v>0</v>
      </c>
      <c r="AP24">
        <v>0.51</v>
      </c>
      <c r="AQ24">
        <v>31.12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2.19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2870.75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71.459999999999994</v>
      </c>
      <c r="H25">
        <v>0</v>
      </c>
      <c r="I25">
        <v>23.57</v>
      </c>
      <c r="J25">
        <v>44.94</v>
      </c>
      <c r="K25">
        <v>683.14</v>
      </c>
      <c r="L25">
        <v>654.29999999999995</v>
      </c>
      <c r="M25">
        <v>45</v>
      </c>
      <c r="N25">
        <v>118.75</v>
      </c>
      <c r="O25">
        <v>124.32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410.62</v>
      </c>
      <c r="V25">
        <v>15.99</v>
      </c>
      <c r="W25">
        <v>45.22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8.8800000000000008</v>
      </c>
      <c r="AG25">
        <v>44.43</v>
      </c>
      <c r="AH25">
        <v>20.83</v>
      </c>
      <c r="AI25">
        <v>0</v>
      </c>
      <c r="AJ25">
        <v>0</v>
      </c>
      <c r="AK25">
        <v>54.06</v>
      </c>
      <c r="AL25">
        <v>55.77</v>
      </c>
      <c r="AM25">
        <v>0</v>
      </c>
      <c r="AN25">
        <v>0</v>
      </c>
      <c r="AO25">
        <v>0</v>
      </c>
      <c r="AP25">
        <v>0.51</v>
      </c>
      <c r="AQ25">
        <v>31.12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2.19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2889.37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71.459999999999994</v>
      </c>
      <c r="H26">
        <v>0</v>
      </c>
      <c r="I26">
        <v>23.57</v>
      </c>
      <c r="J26">
        <v>44.94</v>
      </c>
      <c r="K26">
        <v>683.14</v>
      </c>
      <c r="L26">
        <v>654.29999999999995</v>
      </c>
      <c r="M26">
        <v>45</v>
      </c>
      <c r="N26">
        <v>118.75</v>
      </c>
      <c r="O26">
        <v>124.32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410.62</v>
      </c>
      <c r="V26">
        <v>15.29</v>
      </c>
      <c r="W26">
        <v>45.22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7.92</v>
      </c>
      <c r="AE26">
        <v>0</v>
      </c>
      <c r="AF26">
        <v>8.8800000000000008</v>
      </c>
      <c r="AG26">
        <v>44.43</v>
      </c>
      <c r="AH26">
        <v>40.24</v>
      </c>
      <c r="AI26">
        <v>0</v>
      </c>
      <c r="AJ26">
        <v>0</v>
      </c>
      <c r="AK26">
        <v>54.06</v>
      </c>
      <c r="AL26">
        <v>41.83</v>
      </c>
      <c r="AM26">
        <v>0</v>
      </c>
      <c r="AN26">
        <v>0</v>
      </c>
      <c r="AO26">
        <v>0</v>
      </c>
      <c r="AP26">
        <v>0.51</v>
      </c>
      <c r="AQ26">
        <v>46.68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2.19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2917.62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71.459999999999994</v>
      </c>
      <c r="H27">
        <v>0</v>
      </c>
      <c r="I27">
        <v>23.57</v>
      </c>
      <c r="J27">
        <v>44.94</v>
      </c>
      <c r="K27">
        <v>683.14</v>
      </c>
      <c r="L27">
        <v>654.29999999999995</v>
      </c>
      <c r="M27">
        <v>45</v>
      </c>
      <c r="N27">
        <v>118.75</v>
      </c>
      <c r="O27">
        <v>124.32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410.62</v>
      </c>
      <c r="V27">
        <v>15.29</v>
      </c>
      <c r="W27">
        <v>45.22</v>
      </c>
      <c r="X27">
        <v>148.30000000000001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15.98</v>
      </c>
      <c r="AE27">
        <v>0</v>
      </c>
      <c r="AF27">
        <v>8.8800000000000008</v>
      </c>
      <c r="AG27">
        <v>44.43</v>
      </c>
      <c r="AH27">
        <v>58.72</v>
      </c>
      <c r="AI27">
        <v>3.82</v>
      </c>
      <c r="AJ27">
        <v>0</v>
      </c>
      <c r="AK27">
        <v>54.06</v>
      </c>
      <c r="AL27">
        <v>41.83</v>
      </c>
      <c r="AM27">
        <v>0</v>
      </c>
      <c r="AN27">
        <v>0</v>
      </c>
      <c r="AO27">
        <v>0</v>
      </c>
      <c r="AP27">
        <v>5.76</v>
      </c>
      <c r="AQ27">
        <v>62.24</v>
      </c>
      <c r="AR27">
        <v>1.1100000000000001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2.19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2969.89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71.459999999999994</v>
      </c>
      <c r="H28">
        <v>0</v>
      </c>
      <c r="I28">
        <v>23.57</v>
      </c>
      <c r="J28">
        <v>44.94</v>
      </c>
      <c r="K28">
        <v>683.14</v>
      </c>
      <c r="L28">
        <v>654.29999999999995</v>
      </c>
      <c r="M28">
        <v>45</v>
      </c>
      <c r="N28">
        <v>118.75</v>
      </c>
      <c r="O28">
        <v>124.32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410.62</v>
      </c>
      <c r="V28">
        <v>15.29</v>
      </c>
      <c r="W28">
        <v>45.22</v>
      </c>
      <c r="X28">
        <v>148.30000000000001</v>
      </c>
      <c r="Y28">
        <v>0</v>
      </c>
      <c r="Z28">
        <v>6.52</v>
      </c>
      <c r="AA28">
        <v>0</v>
      </c>
      <c r="AB28">
        <v>2.67</v>
      </c>
      <c r="AC28">
        <v>0</v>
      </c>
      <c r="AD28">
        <v>15.98</v>
      </c>
      <c r="AE28">
        <v>0</v>
      </c>
      <c r="AF28">
        <v>17.75</v>
      </c>
      <c r="AG28">
        <v>44.43</v>
      </c>
      <c r="AH28">
        <v>77.650000000000006</v>
      </c>
      <c r="AI28">
        <v>16.55</v>
      </c>
      <c r="AJ28">
        <v>0</v>
      </c>
      <c r="AK28">
        <v>54.06</v>
      </c>
      <c r="AL28">
        <v>9.2899999999999991</v>
      </c>
      <c r="AM28">
        <v>0</v>
      </c>
      <c r="AN28">
        <v>0</v>
      </c>
      <c r="AO28">
        <v>0</v>
      </c>
      <c r="AP28">
        <v>5.76</v>
      </c>
      <c r="AQ28">
        <v>62.24</v>
      </c>
      <c r="AR28">
        <v>1.1100000000000001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2.19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2986.19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70.59</v>
      </c>
      <c r="H29">
        <v>0</v>
      </c>
      <c r="I29">
        <v>23.57</v>
      </c>
      <c r="J29">
        <v>44.94</v>
      </c>
      <c r="K29">
        <v>683.14</v>
      </c>
      <c r="L29">
        <v>654.29999999999995</v>
      </c>
      <c r="M29">
        <v>45</v>
      </c>
      <c r="N29">
        <v>118.75</v>
      </c>
      <c r="O29">
        <v>124.32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410.62</v>
      </c>
      <c r="V29">
        <v>15.29</v>
      </c>
      <c r="W29">
        <v>45.22</v>
      </c>
      <c r="X29">
        <v>148.30000000000001</v>
      </c>
      <c r="Y29">
        <v>0</v>
      </c>
      <c r="Z29">
        <v>6.52</v>
      </c>
      <c r="AA29">
        <v>14.05</v>
      </c>
      <c r="AB29">
        <v>8</v>
      </c>
      <c r="AC29">
        <v>9.67</v>
      </c>
      <c r="AD29">
        <v>27.41</v>
      </c>
      <c r="AE29">
        <v>16.48</v>
      </c>
      <c r="AF29">
        <v>26.63</v>
      </c>
      <c r="AG29">
        <v>44.43</v>
      </c>
      <c r="AH29">
        <v>94.7</v>
      </c>
      <c r="AI29">
        <v>16.55</v>
      </c>
      <c r="AJ29">
        <v>0</v>
      </c>
      <c r="AK29">
        <v>54.06</v>
      </c>
      <c r="AL29">
        <v>1.4</v>
      </c>
      <c r="AM29">
        <v>5.27</v>
      </c>
      <c r="AN29">
        <v>0</v>
      </c>
      <c r="AO29">
        <v>0</v>
      </c>
      <c r="AP29">
        <v>5.76</v>
      </c>
      <c r="AQ29">
        <v>62.24</v>
      </c>
      <c r="AR29">
        <v>1.1100000000000001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2.19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3065.59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70.59</v>
      </c>
      <c r="H30">
        <v>0</v>
      </c>
      <c r="I30">
        <v>23.57</v>
      </c>
      <c r="J30">
        <v>44.94</v>
      </c>
      <c r="K30">
        <v>683.14</v>
      </c>
      <c r="L30">
        <v>654.29999999999995</v>
      </c>
      <c r="M30">
        <v>45</v>
      </c>
      <c r="N30">
        <v>118.75</v>
      </c>
      <c r="O30">
        <v>124.32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410.62</v>
      </c>
      <c r="V30">
        <v>15.29</v>
      </c>
      <c r="W30">
        <v>45.22</v>
      </c>
      <c r="X30">
        <v>148.30000000000001</v>
      </c>
      <c r="Y30">
        <v>0</v>
      </c>
      <c r="Z30">
        <v>13.04</v>
      </c>
      <c r="AA30">
        <v>14.05</v>
      </c>
      <c r="AB30">
        <v>26.34</v>
      </c>
      <c r="AC30">
        <v>19.38</v>
      </c>
      <c r="AD30">
        <v>27.41</v>
      </c>
      <c r="AE30">
        <v>32.950000000000003</v>
      </c>
      <c r="AF30">
        <v>39.83</v>
      </c>
      <c r="AG30">
        <v>44.43</v>
      </c>
      <c r="AH30">
        <v>113.64</v>
      </c>
      <c r="AI30">
        <v>16.55</v>
      </c>
      <c r="AJ30">
        <v>0</v>
      </c>
      <c r="AK30">
        <v>54.06</v>
      </c>
      <c r="AL30">
        <v>1.4</v>
      </c>
      <c r="AM30">
        <v>10.53</v>
      </c>
      <c r="AN30">
        <v>0</v>
      </c>
      <c r="AO30">
        <v>0</v>
      </c>
      <c r="AP30">
        <v>5.76</v>
      </c>
      <c r="AQ30">
        <v>62.24</v>
      </c>
      <c r="AR30">
        <v>1.1100000000000001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2.19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3154.03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70.59</v>
      </c>
      <c r="H31">
        <v>0</v>
      </c>
      <c r="I31">
        <v>23.57</v>
      </c>
      <c r="J31">
        <v>44.94</v>
      </c>
      <c r="K31">
        <v>683.14</v>
      </c>
      <c r="L31">
        <v>654.29999999999995</v>
      </c>
      <c r="M31">
        <v>45</v>
      </c>
      <c r="N31">
        <v>118.75</v>
      </c>
      <c r="O31">
        <v>124.32</v>
      </c>
      <c r="P31">
        <v>125.96</v>
      </c>
      <c r="Q31">
        <v>20.56</v>
      </c>
      <c r="R31">
        <v>42.39</v>
      </c>
      <c r="S31">
        <v>26.39</v>
      </c>
      <c r="T31">
        <v>0</v>
      </c>
      <c r="U31">
        <v>410.62</v>
      </c>
      <c r="V31">
        <v>15.29</v>
      </c>
      <c r="W31">
        <v>45.22</v>
      </c>
      <c r="X31">
        <v>148.30000000000001</v>
      </c>
      <c r="Y31">
        <v>0</v>
      </c>
      <c r="Z31">
        <v>13.04</v>
      </c>
      <c r="AA31">
        <v>14.05</v>
      </c>
      <c r="AB31">
        <v>26.34</v>
      </c>
      <c r="AC31">
        <v>19.38</v>
      </c>
      <c r="AD31">
        <v>27.41</v>
      </c>
      <c r="AE31">
        <v>32.950000000000003</v>
      </c>
      <c r="AF31">
        <v>39.83</v>
      </c>
      <c r="AG31">
        <v>44.43</v>
      </c>
      <c r="AH31">
        <v>113.64</v>
      </c>
      <c r="AI31">
        <v>16.55</v>
      </c>
      <c r="AJ31">
        <v>0</v>
      </c>
      <c r="AK31">
        <v>54.06</v>
      </c>
      <c r="AL31">
        <v>1.4</v>
      </c>
      <c r="AM31">
        <v>15.81</v>
      </c>
      <c r="AN31">
        <v>0</v>
      </c>
      <c r="AO31">
        <v>0</v>
      </c>
      <c r="AP31">
        <v>5.76</v>
      </c>
      <c r="AQ31">
        <v>62.24</v>
      </c>
      <c r="AR31">
        <v>1.1100000000000001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2.19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3159.31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70.59</v>
      </c>
      <c r="H32">
        <v>0</v>
      </c>
      <c r="I32">
        <v>23.57</v>
      </c>
      <c r="J32">
        <v>44.94</v>
      </c>
      <c r="K32">
        <v>683.14</v>
      </c>
      <c r="L32">
        <v>654.29999999999995</v>
      </c>
      <c r="M32">
        <v>45</v>
      </c>
      <c r="N32">
        <v>118.75</v>
      </c>
      <c r="O32">
        <v>124.32</v>
      </c>
      <c r="P32">
        <v>125.96</v>
      </c>
      <c r="Q32">
        <v>20.56</v>
      </c>
      <c r="R32">
        <v>42.39</v>
      </c>
      <c r="S32">
        <v>26.39</v>
      </c>
      <c r="T32">
        <v>0</v>
      </c>
      <c r="U32">
        <v>410.62</v>
      </c>
      <c r="V32">
        <v>15.29</v>
      </c>
      <c r="W32">
        <v>45.22</v>
      </c>
      <c r="X32">
        <v>148.30000000000001</v>
      </c>
      <c r="Y32">
        <v>0</v>
      </c>
      <c r="Z32">
        <v>13.04</v>
      </c>
      <c r="AA32">
        <v>14.05</v>
      </c>
      <c r="AB32">
        <v>26.34</v>
      </c>
      <c r="AC32">
        <v>19.38</v>
      </c>
      <c r="AD32">
        <v>27.41</v>
      </c>
      <c r="AE32">
        <v>32.950000000000003</v>
      </c>
      <c r="AF32">
        <v>39.83</v>
      </c>
      <c r="AG32">
        <v>44.43</v>
      </c>
      <c r="AH32">
        <v>113.64</v>
      </c>
      <c r="AI32">
        <v>16.55</v>
      </c>
      <c r="AJ32">
        <v>0</v>
      </c>
      <c r="AK32">
        <v>54.06</v>
      </c>
      <c r="AL32">
        <v>1.4</v>
      </c>
      <c r="AM32">
        <v>15.81</v>
      </c>
      <c r="AN32">
        <v>0</v>
      </c>
      <c r="AO32">
        <v>0</v>
      </c>
      <c r="AP32">
        <v>5.76</v>
      </c>
      <c r="AQ32">
        <v>62.24</v>
      </c>
      <c r="AR32">
        <v>1.1100000000000001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2.19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3159.31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70.59</v>
      </c>
      <c r="H33">
        <v>0</v>
      </c>
      <c r="I33">
        <v>23.57</v>
      </c>
      <c r="J33">
        <v>44.94</v>
      </c>
      <c r="K33">
        <v>683.14</v>
      </c>
      <c r="L33">
        <v>654.29999999999995</v>
      </c>
      <c r="M33">
        <v>45</v>
      </c>
      <c r="N33">
        <v>118.75</v>
      </c>
      <c r="O33">
        <v>124.32</v>
      </c>
      <c r="P33">
        <v>125.96</v>
      </c>
      <c r="Q33">
        <v>20.56</v>
      </c>
      <c r="R33">
        <v>42.39</v>
      </c>
      <c r="S33">
        <v>26.39</v>
      </c>
      <c r="T33">
        <v>0</v>
      </c>
      <c r="U33">
        <v>410.62</v>
      </c>
      <c r="V33">
        <v>15.29</v>
      </c>
      <c r="W33">
        <v>45.22</v>
      </c>
      <c r="X33">
        <v>148.30000000000001</v>
      </c>
      <c r="Y33">
        <v>0</v>
      </c>
      <c r="Z33">
        <v>13.04</v>
      </c>
      <c r="AA33">
        <v>14.05</v>
      </c>
      <c r="AB33">
        <v>26.34</v>
      </c>
      <c r="AC33">
        <v>19.38</v>
      </c>
      <c r="AD33">
        <v>27.41</v>
      </c>
      <c r="AE33">
        <v>32.950000000000003</v>
      </c>
      <c r="AF33">
        <v>39.83</v>
      </c>
      <c r="AG33">
        <v>44.43</v>
      </c>
      <c r="AH33">
        <v>140.35</v>
      </c>
      <c r="AI33">
        <v>16.55</v>
      </c>
      <c r="AJ33">
        <v>0</v>
      </c>
      <c r="AK33">
        <v>54.06</v>
      </c>
      <c r="AL33">
        <v>1.4</v>
      </c>
      <c r="AM33">
        <v>10.53</v>
      </c>
      <c r="AN33">
        <v>0</v>
      </c>
      <c r="AO33">
        <v>0</v>
      </c>
      <c r="AP33">
        <v>0.51</v>
      </c>
      <c r="AQ33">
        <v>62.24</v>
      </c>
      <c r="AR33">
        <v>2.21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2.19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3176.59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70.59</v>
      </c>
      <c r="H34">
        <v>0</v>
      </c>
      <c r="I34">
        <v>23.57</v>
      </c>
      <c r="J34">
        <v>44.94</v>
      </c>
      <c r="K34">
        <v>683.14</v>
      </c>
      <c r="L34">
        <v>654.29999999999995</v>
      </c>
      <c r="M34">
        <v>45</v>
      </c>
      <c r="N34">
        <v>118.75</v>
      </c>
      <c r="O34">
        <v>124.32</v>
      </c>
      <c r="P34">
        <v>125.96</v>
      </c>
      <c r="Q34">
        <v>20.56</v>
      </c>
      <c r="R34">
        <v>42.39</v>
      </c>
      <c r="S34">
        <v>26.39</v>
      </c>
      <c r="T34">
        <v>0</v>
      </c>
      <c r="U34">
        <v>410.62</v>
      </c>
      <c r="V34">
        <v>15.29</v>
      </c>
      <c r="W34">
        <v>45.22</v>
      </c>
      <c r="X34">
        <v>148.30000000000001</v>
      </c>
      <c r="Y34">
        <v>0</v>
      </c>
      <c r="Z34">
        <v>13.04</v>
      </c>
      <c r="AA34">
        <v>14.05</v>
      </c>
      <c r="AB34">
        <v>26.34</v>
      </c>
      <c r="AC34">
        <v>19.38</v>
      </c>
      <c r="AD34">
        <v>27.41</v>
      </c>
      <c r="AE34">
        <v>32.950000000000003</v>
      </c>
      <c r="AF34">
        <v>39.83</v>
      </c>
      <c r="AG34">
        <v>44.43</v>
      </c>
      <c r="AH34">
        <v>140.35</v>
      </c>
      <c r="AI34">
        <v>3.56</v>
      </c>
      <c r="AJ34">
        <v>0</v>
      </c>
      <c r="AK34">
        <v>54.06</v>
      </c>
      <c r="AL34">
        <v>1.4</v>
      </c>
      <c r="AM34">
        <v>5.27</v>
      </c>
      <c r="AN34">
        <v>0</v>
      </c>
      <c r="AO34">
        <v>0</v>
      </c>
      <c r="AP34">
        <v>0.51</v>
      </c>
      <c r="AQ34">
        <v>62.24</v>
      </c>
      <c r="AR34">
        <v>26.49</v>
      </c>
      <c r="AS34">
        <v>4.3099999999999996</v>
      </c>
      <c r="AT34">
        <v>20</v>
      </c>
      <c r="AU34">
        <v>0</v>
      </c>
      <c r="AV34">
        <v>0</v>
      </c>
      <c r="AW34">
        <v>0</v>
      </c>
      <c r="AX34">
        <v>2.19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3182.6199999999994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70.59</v>
      </c>
      <c r="H35">
        <v>0</v>
      </c>
      <c r="I35">
        <v>23.57</v>
      </c>
      <c r="J35">
        <v>44.94</v>
      </c>
      <c r="K35">
        <v>683.14</v>
      </c>
      <c r="L35">
        <v>654.29999999999995</v>
      </c>
      <c r="M35">
        <v>45</v>
      </c>
      <c r="N35">
        <v>118.75</v>
      </c>
      <c r="O35">
        <v>124.32</v>
      </c>
      <c r="P35">
        <v>125.96</v>
      </c>
      <c r="Q35">
        <v>20.56</v>
      </c>
      <c r="R35">
        <v>42.39</v>
      </c>
      <c r="S35">
        <v>26.39</v>
      </c>
      <c r="T35">
        <v>0</v>
      </c>
      <c r="U35">
        <v>410.62</v>
      </c>
      <c r="V35">
        <v>15.29</v>
      </c>
      <c r="W35">
        <v>45.22</v>
      </c>
      <c r="X35">
        <v>148.30000000000001</v>
      </c>
      <c r="Y35">
        <v>0</v>
      </c>
      <c r="Z35">
        <v>13.04</v>
      </c>
      <c r="AA35">
        <v>14.05</v>
      </c>
      <c r="AB35">
        <v>26.34</v>
      </c>
      <c r="AC35">
        <v>19.38</v>
      </c>
      <c r="AD35">
        <v>27.41</v>
      </c>
      <c r="AE35">
        <v>32.950000000000003</v>
      </c>
      <c r="AF35">
        <v>39.83</v>
      </c>
      <c r="AG35">
        <v>44.43</v>
      </c>
      <c r="AH35">
        <v>113.64</v>
      </c>
      <c r="AI35">
        <v>0</v>
      </c>
      <c r="AJ35">
        <v>0</v>
      </c>
      <c r="AK35">
        <v>54.06</v>
      </c>
      <c r="AL35">
        <v>1.4</v>
      </c>
      <c r="AM35">
        <v>5.27</v>
      </c>
      <c r="AN35">
        <v>0</v>
      </c>
      <c r="AO35">
        <v>0</v>
      </c>
      <c r="AP35">
        <v>0.51</v>
      </c>
      <c r="AQ35">
        <v>62.24</v>
      </c>
      <c r="AR35">
        <v>26.49</v>
      </c>
      <c r="AS35">
        <v>4.3099999999999996</v>
      </c>
      <c r="AT35">
        <v>20</v>
      </c>
      <c r="AU35">
        <v>0</v>
      </c>
      <c r="AV35">
        <v>0</v>
      </c>
      <c r="AW35">
        <v>0</v>
      </c>
      <c r="AX35">
        <v>2.19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3152.3499999999995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70.59</v>
      </c>
      <c r="H36">
        <v>0</v>
      </c>
      <c r="I36">
        <v>23.57</v>
      </c>
      <c r="J36">
        <v>44.94</v>
      </c>
      <c r="K36">
        <v>683.14</v>
      </c>
      <c r="L36">
        <v>654.29999999999995</v>
      </c>
      <c r="M36">
        <v>45</v>
      </c>
      <c r="N36">
        <v>118.75</v>
      </c>
      <c r="O36">
        <v>124.32</v>
      </c>
      <c r="P36">
        <v>125.96</v>
      </c>
      <c r="Q36">
        <v>20.56</v>
      </c>
      <c r="R36">
        <v>42.39</v>
      </c>
      <c r="S36">
        <v>26.39</v>
      </c>
      <c r="T36">
        <v>0</v>
      </c>
      <c r="U36">
        <v>410.62</v>
      </c>
      <c r="V36">
        <v>15.29</v>
      </c>
      <c r="W36">
        <v>45.22</v>
      </c>
      <c r="X36">
        <v>148.30000000000001</v>
      </c>
      <c r="Y36">
        <v>0</v>
      </c>
      <c r="Z36">
        <v>13.04</v>
      </c>
      <c r="AA36">
        <v>13.99</v>
      </c>
      <c r="AB36">
        <v>26.34</v>
      </c>
      <c r="AC36">
        <v>19.38</v>
      </c>
      <c r="AD36">
        <v>15.98</v>
      </c>
      <c r="AE36">
        <v>32.950000000000003</v>
      </c>
      <c r="AF36">
        <v>39.83</v>
      </c>
      <c r="AG36">
        <v>44.43</v>
      </c>
      <c r="AH36">
        <v>94.7</v>
      </c>
      <c r="AI36">
        <v>0</v>
      </c>
      <c r="AJ36">
        <v>0</v>
      </c>
      <c r="AK36">
        <v>54.06</v>
      </c>
      <c r="AL36">
        <v>1.4</v>
      </c>
      <c r="AM36">
        <v>0</v>
      </c>
      <c r="AN36">
        <v>0</v>
      </c>
      <c r="AO36">
        <v>0</v>
      </c>
      <c r="AP36">
        <v>0.51</v>
      </c>
      <c r="AQ36">
        <v>62.24</v>
      </c>
      <c r="AR36">
        <v>26.49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2.19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3116.6499999999992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70.59</v>
      </c>
      <c r="H37">
        <v>0</v>
      </c>
      <c r="I37">
        <v>23.57</v>
      </c>
      <c r="J37">
        <v>44.94</v>
      </c>
      <c r="K37">
        <v>683.14</v>
      </c>
      <c r="L37">
        <v>654.29999999999995</v>
      </c>
      <c r="M37">
        <v>45</v>
      </c>
      <c r="N37">
        <v>118.75</v>
      </c>
      <c r="O37">
        <v>124.32</v>
      </c>
      <c r="P37">
        <v>125.96</v>
      </c>
      <c r="Q37">
        <v>20.56</v>
      </c>
      <c r="R37">
        <v>42.39</v>
      </c>
      <c r="S37">
        <v>26.39</v>
      </c>
      <c r="T37">
        <v>0</v>
      </c>
      <c r="U37">
        <v>410.62</v>
      </c>
      <c r="V37">
        <v>15.29</v>
      </c>
      <c r="W37">
        <v>45.22</v>
      </c>
      <c r="X37">
        <v>148.30000000000001</v>
      </c>
      <c r="Y37">
        <v>0</v>
      </c>
      <c r="Z37">
        <v>6.52</v>
      </c>
      <c r="AA37">
        <v>13.99</v>
      </c>
      <c r="AB37">
        <v>13.17</v>
      </c>
      <c r="AC37">
        <v>9.67</v>
      </c>
      <c r="AD37">
        <v>8.6199999999999992</v>
      </c>
      <c r="AE37">
        <v>32.950000000000003</v>
      </c>
      <c r="AF37">
        <v>19.72</v>
      </c>
      <c r="AG37">
        <v>44.43</v>
      </c>
      <c r="AH37">
        <v>77.650000000000006</v>
      </c>
      <c r="AI37">
        <v>0</v>
      </c>
      <c r="AJ37">
        <v>0</v>
      </c>
      <c r="AK37">
        <v>54.06</v>
      </c>
      <c r="AL37">
        <v>1.4</v>
      </c>
      <c r="AM37">
        <v>0</v>
      </c>
      <c r="AN37">
        <v>0</v>
      </c>
      <c r="AO37">
        <v>0</v>
      </c>
      <c r="AP37">
        <v>1.1499999999999999</v>
      </c>
      <c r="AQ37">
        <v>62.24</v>
      </c>
      <c r="AR37">
        <v>3.31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2.19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3019.9699999999993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70.59</v>
      </c>
      <c r="H38">
        <v>0</v>
      </c>
      <c r="I38">
        <v>23.57</v>
      </c>
      <c r="J38">
        <v>44.94</v>
      </c>
      <c r="K38">
        <v>683.14</v>
      </c>
      <c r="L38">
        <v>654.29999999999995</v>
      </c>
      <c r="M38">
        <v>45</v>
      </c>
      <c r="N38">
        <v>118.75</v>
      </c>
      <c r="O38">
        <v>124.32</v>
      </c>
      <c r="P38">
        <v>125.96</v>
      </c>
      <c r="Q38">
        <v>20.56</v>
      </c>
      <c r="R38">
        <v>42.39</v>
      </c>
      <c r="S38">
        <v>26.39</v>
      </c>
      <c r="T38">
        <v>0</v>
      </c>
      <c r="U38">
        <v>410.62</v>
      </c>
      <c r="V38">
        <v>15.29</v>
      </c>
      <c r="W38">
        <v>45.22</v>
      </c>
      <c r="X38">
        <v>148.30000000000001</v>
      </c>
      <c r="Y38">
        <v>0</v>
      </c>
      <c r="Z38">
        <v>6.52</v>
      </c>
      <c r="AA38">
        <v>0</v>
      </c>
      <c r="AB38">
        <v>13.17</v>
      </c>
      <c r="AC38">
        <v>9.67</v>
      </c>
      <c r="AD38">
        <v>0</v>
      </c>
      <c r="AE38">
        <v>16.48</v>
      </c>
      <c r="AF38">
        <v>8.8800000000000008</v>
      </c>
      <c r="AG38">
        <v>44.43</v>
      </c>
      <c r="AH38">
        <v>58.72</v>
      </c>
      <c r="AI38">
        <v>0</v>
      </c>
      <c r="AJ38">
        <v>0</v>
      </c>
      <c r="AK38">
        <v>54.06</v>
      </c>
      <c r="AL38">
        <v>1.4</v>
      </c>
      <c r="AM38">
        <v>0</v>
      </c>
      <c r="AN38">
        <v>0</v>
      </c>
      <c r="AO38">
        <v>0</v>
      </c>
      <c r="AP38">
        <v>1.1499999999999999</v>
      </c>
      <c r="AQ38">
        <v>62.24</v>
      </c>
      <c r="AR38">
        <v>1.1100000000000001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2.19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2948.72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70.59</v>
      </c>
      <c r="H39">
        <v>0</v>
      </c>
      <c r="I39">
        <v>23.57</v>
      </c>
      <c r="J39">
        <v>44.94</v>
      </c>
      <c r="K39">
        <v>683.14</v>
      </c>
      <c r="L39">
        <v>622.29999999999995</v>
      </c>
      <c r="M39">
        <v>45</v>
      </c>
      <c r="N39">
        <v>118.75</v>
      </c>
      <c r="O39">
        <v>124.32</v>
      </c>
      <c r="P39">
        <v>125.96</v>
      </c>
      <c r="Q39">
        <v>20.56</v>
      </c>
      <c r="R39">
        <v>42.39</v>
      </c>
      <c r="S39">
        <v>26.39</v>
      </c>
      <c r="T39">
        <v>0</v>
      </c>
      <c r="U39">
        <v>410.62</v>
      </c>
      <c r="V39">
        <v>15.29</v>
      </c>
      <c r="W39">
        <v>45.22</v>
      </c>
      <c r="X39">
        <v>148.30000000000001</v>
      </c>
      <c r="Y39">
        <v>0</v>
      </c>
      <c r="Z39">
        <v>1.1000000000000001</v>
      </c>
      <c r="AA39">
        <v>0</v>
      </c>
      <c r="AB39">
        <v>13.17</v>
      </c>
      <c r="AC39">
        <v>9.67</v>
      </c>
      <c r="AD39">
        <v>0</v>
      </c>
      <c r="AE39">
        <v>16.48</v>
      </c>
      <c r="AF39">
        <v>8.8800000000000008</v>
      </c>
      <c r="AG39">
        <v>44.43</v>
      </c>
      <c r="AH39">
        <v>39.78</v>
      </c>
      <c r="AI39">
        <v>0</v>
      </c>
      <c r="AJ39">
        <v>0</v>
      </c>
      <c r="AK39">
        <v>54.06</v>
      </c>
      <c r="AL39">
        <v>1.4</v>
      </c>
      <c r="AM39">
        <v>0</v>
      </c>
      <c r="AN39">
        <v>0</v>
      </c>
      <c r="AO39">
        <v>0</v>
      </c>
      <c r="AP39">
        <v>1.1499999999999999</v>
      </c>
      <c r="AQ39">
        <v>62.24</v>
      </c>
      <c r="AR39">
        <v>1.1100000000000001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2.19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2892.1400000000003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70.59</v>
      </c>
      <c r="H40">
        <v>0</v>
      </c>
      <c r="I40">
        <v>23.57</v>
      </c>
      <c r="J40">
        <v>44.94</v>
      </c>
      <c r="K40">
        <v>683.14</v>
      </c>
      <c r="L40">
        <v>622.29999999999995</v>
      </c>
      <c r="M40">
        <v>45</v>
      </c>
      <c r="N40">
        <v>118.75</v>
      </c>
      <c r="O40">
        <v>124.32</v>
      </c>
      <c r="P40">
        <v>125.96</v>
      </c>
      <c r="Q40">
        <v>20.56</v>
      </c>
      <c r="R40">
        <v>42.39</v>
      </c>
      <c r="S40">
        <v>26.39</v>
      </c>
      <c r="T40">
        <v>0</v>
      </c>
      <c r="U40">
        <v>410.62</v>
      </c>
      <c r="V40">
        <v>15.29</v>
      </c>
      <c r="W40">
        <v>45.22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9.67</v>
      </c>
      <c r="AD40">
        <v>0</v>
      </c>
      <c r="AE40">
        <v>16.48</v>
      </c>
      <c r="AF40">
        <v>8.8800000000000008</v>
      </c>
      <c r="AG40">
        <v>44.43</v>
      </c>
      <c r="AH40">
        <v>19.03</v>
      </c>
      <c r="AI40">
        <v>0</v>
      </c>
      <c r="AJ40">
        <v>0</v>
      </c>
      <c r="AK40">
        <v>54.06</v>
      </c>
      <c r="AL40">
        <v>1.4</v>
      </c>
      <c r="AM40">
        <v>0</v>
      </c>
      <c r="AN40">
        <v>0</v>
      </c>
      <c r="AO40">
        <v>0</v>
      </c>
      <c r="AP40">
        <v>1.1499999999999999</v>
      </c>
      <c r="AQ40">
        <v>62.24</v>
      </c>
      <c r="AR40">
        <v>1.1100000000000001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2.19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2857.1200000000003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70.59</v>
      </c>
      <c r="H41">
        <v>0</v>
      </c>
      <c r="I41">
        <v>23.57</v>
      </c>
      <c r="J41">
        <v>44.94</v>
      </c>
      <c r="K41">
        <v>683.14</v>
      </c>
      <c r="L41">
        <v>572.29999999999995</v>
      </c>
      <c r="M41">
        <v>45</v>
      </c>
      <c r="N41">
        <v>118.75</v>
      </c>
      <c r="O41">
        <v>124.32</v>
      </c>
      <c r="P41">
        <v>125.96</v>
      </c>
      <c r="Q41">
        <v>20.56</v>
      </c>
      <c r="R41">
        <v>42.39</v>
      </c>
      <c r="S41">
        <v>26.39</v>
      </c>
      <c r="T41">
        <v>0</v>
      </c>
      <c r="U41">
        <v>410.62</v>
      </c>
      <c r="V41">
        <v>15.29</v>
      </c>
      <c r="W41">
        <v>45.22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8.8800000000000008</v>
      </c>
      <c r="AG41">
        <v>44.43</v>
      </c>
      <c r="AH41">
        <v>0</v>
      </c>
      <c r="AI41">
        <v>0</v>
      </c>
      <c r="AJ41">
        <v>0</v>
      </c>
      <c r="AK41">
        <v>54.06</v>
      </c>
      <c r="AL41">
        <v>1.4</v>
      </c>
      <c r="AM41">
        <v>0</v>
      </c>
      <c r="AN41">
        <v>0</v>
      </c>
      <c r="AO41">
        <v>0</v>
      </c>
      <c r="AP41">
        <v>1.1499999999999999</v>
      </c>
      <c r="AQ41">
        <v>46.68</v>
      </c>
      <c r="AR41">
        <v>1.1100000000000001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2.19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2762.6600000000003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70.59</v>
      </c>
      <c r="H42">
        <v>0</v>
      </c>
      <c r="I42">
        <v>23.57</v>
      </c>
      <c r="J42">
        <v>44.94</v>
      </c>
      <c r="K42">
        <v>683.14</v>
      </c>
      <c r="L42">
        <v>572.29999999999995</v>
      </c>
      <c r="M42">
        <v>45</v>
      </c>
      <c r="N42">
        <v>118.75</v>
      </c>
      <c r="O42">
        <v>124.32</v>
      </c>
      <c r="P42">
        <v>125.96</v>
      </c>
      <c r="Q42">
        <v>20.56</v>
      </c>
      <c r="R42">
        <v>42.39</v>
      </c>
      <c r="S42">
        <v>26.39</v>
      </c>
      <c r="T42">
        <v>0</v>
      </c>
      <c r="U42">
        <v>410.62</v>
      </c>
      <c r="V42">
        <v>15.29</v>
      </c>
      <c r="W42">
        <v>45.22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8.8800000000000008</v>
      </c>
      <c r="AG42">
        <v>44.43</v>
      </c>
      <c r="AH42">
        <v>0</v>
      </c>
      <c r="AI42">
        <v>0</v>
      </c>
      <c r="AJ42">
        <v>0</v>
      </c>
      <c r="AK42">
        <v>54.06</v>
      </c>
      <c r="AL42">
        <v>1.4</v>
      </c>
      <c r="AM42">
        <v>0</v>
      </c>
      <c r="AN42">
        <v>0</v>
      </c>
      <c r="AO42">
        <v>0</v>
      </c>
      <c r="AP42">
        <v>1.1499999999999999</v>
      </c>
      <c r="AQ42">
        <v>46.68</v>
      </c>
      <c r="AR42">
        <v>1.1100000000000001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2.19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2762.44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70.59</v>
      </c>
      <c r="H43">
        <v>0</v>
      </c>
      <c r="I43">
        <v>23.57</v>
      </c>
      <c r="J43">
        <v>44.94</v>
      </c>
      <c r="K43">
        <v>683.14</v>
      </c>
      <c r="L43">
        <v>572.29999999999995</v>
      </c>
      <c r="M43">
        <v>45</v>
      </c>
      <c r="N43">
        <v>118.75</v>
      </c>
      <c r="O43">
        <v>124.32</v>
      </c>
      <c r="P43">
        <v>125.96</v>
      </c>
      <c r="Q43">
        <v>20.56</v>
      </c>
      <c r="R43">
        <v>42.39</v>
      </c>
      <c r="S43">
        <v>26.39</v>
      </c>
      <c r="T43">
        <v>0</v>
      </c>
      <c r="U43">
        <v>410.62</v>
      </c>
      <c r="V43">
        <v>15.29</v>
      </c>
      <c r="W43">
        <v>45.22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44.43</v>
      </c>
      <c r="AH43">
        <v>0</v>
      </c>
      <c r="AI43">
        <v>0</v>
      </c>
      <c r="AJ43">
        <v>0</v>
      </c>
      <c r="AK43">
        <v>54.06</v>
      </c>
      <c r="AL43">
        <v>1.4</v>
      </c>
      <c r="AM43">
        <v>0</v>
      </c>
      <c r="AN43">
        <v>0</v>
      </c>
      <c r="AO43">
        <v>0</v>
      </c>
      <c r="AP43">
        <v>1.1499999999999999</v>
      </c>
      <c r="AQ43">
        <v>31.12</v>
      </c>
      <c r="AR43">
        <v>1.1100000000000001</v>
      </c>
      <c r="AS43">
        <v>8.07</v>
      </c>
      <c r="AT43">
        <v>20</v>
      </c>
      <c r="AU43">
        <v>0</v>
      </c>
      <c r="AV43">
        <v>0</v>
      </c>
      <c r="AW43">
        <v>0</v>
      </c>
      <c r="AX43">
        <v>2.19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2734.0600000000004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70.59</v>
      </c>
      <c r="H44">
        <v>0</v>
      </c>
      <c r="I44">
        <v>23.57</v>
      </c>
      <c r="J44">
        <v>44.94</v>
      </c>
      <c r="K44">
        <v>683.14</v>
      </c>
      <c r="L44">
        <v>572.29999999999995</v>
      </c>
      <c r="M44">
        <v>45</v>
      </c>
      <c r="N44">
        <v>118.75</v>
      </c>
      <c r="O44">
        <v>124.32</v>
      </c>
      <c r="P44">
        <v>125.96</v>
      </c>
      <c r="Q44">
        <v>20.56</v>
      </c>
      <c r="R44">
        <v>42.39</v>
      </c>
      <c r="S44">
        <v>26.39</v>
      </c>
      <c r="T44">
        <v>0</v>
      </c>
      <c r="U44">
        <v>410.62</v>
      </c>
      <c r="V44">
        <v>15.29</v>
      </c>
      <c r="W44">
        <v>45.22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44.43</v>
      </c>
      <c r="AH44">
        <v>0</v>
      </c>
      <c r="AI44">
        <v>0</v>
      </c>
      <c r="AJ44">
        <v>0</v>
      </c>
      <c r="AK44">
        <v>54.06</v>
      </c>
      <c r="AL44">
        <v>1.4</v>
      </c>
      <c r="AM44">
        <v>0</v>
      </c>
      <c r="AN44">
        <v>0</v>
      </c>
      <c r="AO44">
        <v>0</v>
      </c>
      <c r="AP44">
        <v>1.1499999999999999</v>
      </c>
      <c r="AQ44">
        <v>31.12</v>
      </c>
      <c r="AR44">
        <v>1.1100000000000001</v>
      </c>
      <c r="AS44">
        <v>8.07</v>
      </c>
      <c r="AT44">
        <v>20</v>
      </c>
      <c r="AU44">
        <v>0</v>
      </c>
      <c r="AV44">
        <v>0</v>
      </c>
      <c r="AW44">
        <v>0</v>
      </c>
      <c r="AX44">
        <v>2.19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2734.0600000000004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70.59</v>
      </c>
      <c r="H45">
        <v>0</v>
      </c>
      <c r="I45">
        <v>23.57</v>
      </c>
      <c r="J45">
        <v>44.94</v>
      </c>
      <c r="K45">
        <v>683.14</v>
      </c>
      <c r="L45">
        <v>552.29999999999995</v>
      </c>
      <c r="M45">
        <v>45</v>
      </c>
      <c r="N45">
        <v>118.75</v>
      </c>
      <c r="O45">
        <v>124.32</v>
      </c>
      <c r="P45">
        <v>125.96</v>
      </c>
      <c r="Q45">
        <v>20.56</v>
      </c>
      <c r="R45">
        <v>42.39</v>
      </c>
      <c r="S45">
        <v>26.39</v>
      </c>
      <c r="T45">
        <v>0</v>
      </c>
      <c r="U45">
        <v>410.62</v>
      </c>
      <c r="V45">
        <v>15.29</v>
      </c>
      <c r="W45">
        <v>45.22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44.43</v>
      </c>
      <c r="AH45">
        <v>0</v>
      </c>
      <c r="AI45">
        <v>0</v>
      </c>
      <c r="AJ45">
        <v>0</v>
      </c>
      <c r="AK45">
        <v>54.06</v>
      </c>
      <c r="AL45">
        <v>1.4</v>
      </c>
      <c r="AM45">
        <v>0</v>
      </c>
      <c r="AN45">
        <v>0</v>
      </c>
      <c r="AO45">
        <v>0</v>
      </c>
      <c r="AP45">
        <v>1.1499999999999999</v>
      </c>
      <c r="AQ45">
        <v>15.56</v>
      </c>
      <c r="AR45">
        <v>1.1100000000000001</v>
      </c>
      <c r="AS45">
        <v>8.07</v>
      </c>
      <c r="AT45">
        <v>20</v>
      </c>
      <c r="AU45">
        <v>0</v>
      </c>
      <c r="AV45">
        <v>0</v>
      </c>
      <c r="AW45">
        <v>0</v>
      </c>
      <c r="AX45">
        <v>2.19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2698.2900000000004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70.59</v>
      </c>
      <c r="H46">
        <v>0</v>
      </c>
      <c r="I46">
        <v>23.57</v>
      </c>
      <c r="J46">
        <v>44.94</v>
      </c>
      <c r="K46">
        <v>683.14</v>
      </c>
      <c r="L46">
        <v>552.29999999999995</v>
      </c>
      <c r="M46">
        <v>45</v>
      </c>
      <c r="N46">
        <v>118.75</v>
      </c>
      <c r="O46">
        <v>124.32</v>
      </c>
      <c r="P46">
        <v>125.96</v>
      </c>
      <c r="Q46">
        <v>20.56</v>
      </c>
      <c r="R46">
        <v>42.39</v>
      </c>
      <c r="S46">
        <v>26.39</v>
      </c>
      <c r="T46">
        <v>0</v>
      </c>
      <c r="U46">
        <v>410.62</v>
      </c>
      <c r="V46">
        <v>15.29</v>
      </c>
      <c r="W46">
        <v>45.22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44.43</v>
      </c>
      <c r="AH46">
        <v>0</v>
      </c>
      <c r="AI46">
        <v>0</v>
      </c>
      <c r="AJ46">
        <v>0</v>
      </c>
      <c r="AK46">
        <v>54.06</v>
      </c>
      <c r="AL46">
        <v>1.4</v>
      </c>
      <c r="AM46">
        <v>0</v>
      </c>
      <c r="AN46">
        <v>0</v>
      </c>
      <c r="AO46">
        <v>0</v>
      </c>
      <c r="AP46">
        <v>1.1499999999999999</v>
      </c>
      <c r="AQ46">
        <v>0</v>
      </c>
      <c r="AR46">
        <v>1.1100000000000001</v>
      </c>
      <c r="AS46">
        <v>8.07</v>
      </c>
      <c r="AT46">
        <v>20</v>
      </c>
      <c r="AU46">
        <v>0</v>
      </c>
      <c r="AV46">
        <v>0</v>
      </c>
      <c r="AW46">
        <v>0</v>
      </c>
      <c r="AX46">
        <v>2.19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2682.5200000000004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70.59</v>
      </c>
      <c r="H47">
        <v>0</v>
      </c>
      <c r="I47">
        <v>23.57</v>
      </c>
      <c r="J47">
        <v>44.94</v>
      </c>
      <c r="K47">
        <v>683.14</v>
      </c>
      <c r="L47">
        <v>654.29999999999995</v>
      </c>
      <c r="M47">
        <v>45</v>
      </c>
      <c r="N47">
        <v>118.75</v>
      </c>
      <c r="O47">
        <v>124.32</v>
      </c>
      <c r="P47">
        <v>125.96</v>
      </c>
      <c r="Q47">
        <v>20.56</v>
      </c>
      <c r="R47">
        <v>42.39</v>
      </c>
      <c r="S47">
        <v>26.39</v>
      </c>
      <c r="T47">
        <v>0</v>
      </c>
      <c r="U47">
        <v>410.62</v>
      </c>
      <c r="V47">
        <v>15.29</v>
      </c>
      <c r="W47">
        <v>45.22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44.43</v>
      </c>
      <c r="AH47">
        <v>0</v>
      </c>
      <c r="AI47">
        <v>0</v>
      </c>
      <c r="AJ47">
        <v>0</v>
      </c>
      <c r="AK47">
        <v>54.06</v>
      </c>
      <c r="AL47">
        <v>1.4</v>
      </c>
      <c r="AM47">
        <v>0</v>
      </c>
      <c r="AN47">
        <v>0</v>
      </c>
      <c r="AO47">
        <v>0</v>
      </c>
      <c r="AP47">
        <v>1.79</v>
      </c>
      <c r="AQ47">
        <v>0</v>
      </c>
      <c r="AR47">
        <v>26.49</v>
      </c>
      <c r="AS47">
        <v>8.07</v>
      </c>
      <c r="AT47">
        <v>20</v>
      </c>
      <c r="AU47">
        <v>0</v>
      </c>
      <c r="AV47">
        <v>0</v>
      </c>
      <c r="AW47">
        <v>0</v>
      </c>
      <c r="AX47">
        <v>2.19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2810.33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70.59</v>
      </c>
      <c r="H48">
        <v>0</v>
      </c>
      <c r="I48">
        <v>23.57</v>
      </c>
      <c r="J48">
        <v>44.94</v>
      </c>
      <c r="K48">
        <v>683.14</v>
      </c>
      <c r="L48">
        <v>654.29999999999995</v>
      </c>
      <c r="M48">
        <v>45</v>
      </c>
      <c r="N48">
        <v>118.75</v>
      </c>
      <c r="O48">
        <v>124.32</v>
      </c>
      <c r="P48">
        <v>125.96</v>
      </c>
      <c r="Q48">
        <v>20.56</v>
      </c>
      <c r="R48">
        <v>42.39</v>
      </c>
      <c r="S48">
        <v>26.39</v>
      </c>
      <c r="T48">
        <v>0</v>
      </c>
      <c r="U48">
        <v>410.62</v>
      </c>
      <c r="V48">
        <v>15.29</v>
      </c>
      <c r="W48">
        <v>45.22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44.43</v>
      </c>
      <c r="AH48">
        <v>0</v>
      </c>
      <c r="AI48">
        <v>0</v>
      </c>
      <c r="AJ48">
        <v>0</v>
      </c>
      <c r="AK48">
        <v>54.06</v>
      </c>
      <c r="AL48">
        <v>1.4</v>
      </c>
      <c r="AM48">
        <v>0</v>
      </c>
      <c r="AN48">
        <v>0</v>
      </c>
      <c r="AO48">
        <v>0</v>
      </c>
      <c r="AP48">
        <v>1.79</v>
      </c>
      <c r="AQ48">
        <v>0</v>
      </c>
      <c r="AR48">
        <v>26.49</v>
      </c>
      <c r="AS48">
        <v>8.07</v>
      </c>
      <c r="AT48">
        <v>20</v>
      </c>
      <c r="AU48">
        <v>0</v>
      </c>
      <c r="AV48">
        <v>0</v>
      </c>
      <c r="AW48">
        <v>0</v>
      </c>
      <c r="AX48">
        <v>2.19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2810.33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70.59</v>
      </c>
      <c r="H49">
        <v>0</v>
      </c>
      <c r="I49">
        <v>23.57</v>
      </c>
      <c r="J49">
        <v>44.94</v>
      </c>
      <c r="K49">
        <v>683.14</v>
      </c>
      <c r="L49">
        <v>654.29999999999995</v>
      </c>
      <c r="M49">
        <v>45</v>
      </c>
      <c r="N49">
        <v>118.75</v>
      </c>
      <c r="O49">
        <v>124.32</v>
      </c>
      <c r="P49">
        <v>125.96</v>
      </c>
      <c r="Q49">
        <v>20.56</v>
      </c>
      <c r="R49">
        <v>42.39</v>
      </c>
      <c r="S49">
        <v>26.39</v>
      </c>
      <c r="T49">
        <v>0</v>
      </c>
      <c r="U49">
        <v>410.62</v>
      </c>
      <c r="V49">
        <v>15.29</v>
      </c>
      <c r="W49">
        <v>45.22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44.43</v>
      </c>
      <c r="AH49">
        <v>0</v>
      </c>
      <c r="AI49">
        <v>0</v>
      </c>
      <c r="AJ49">
        <v>0</v>
      </c>
      <c r="AK49">
        <v>54.06</v>
      </c>
      <c r="AL49">
        <v>1.4</v>
      </c>
      <c r="AM49">
        <v>0</v>
      </c>
      <c r="AN49">
        <v>0</v>
      </c>
      <c r="AO49">
        <v>0</v>
      </c>
      <c r="AP49">
        <v>1.79</v>
      </c>
      <c r="AQ49">
        <v>0</v>
      </c>
      <c r="AR49">
        <v>1.1100000000000001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2.19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2780.98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70.59</v>
      </c>
      <c r="H50">
        <v>0</v>
      </c>
      <c r="I50">
        <v>23.57</v>
      </c>
      <c r="J50">
        <v>44.94</v>
      </c>
      <c r="K50">
        <v>683.14</v>
      </c>
      <c r="L50">
        <v>654.29999999999995</v>
      </c>
      <c r="M50">
        <v>45</v>
      </c>
      <c r="N50">
        <v>118.75</v>
      </c>
      <c r="O50">
        <v>124.32</v>
      </c>
      <c r="P50">
        <v>125.96</v>
      </c>
      <c r="Q50">
        <v>20.56</v>
      </c>
      <c r="R50">
        <v>42.39</v>
      </c>
      <c r="S50">
        <v>26.39</v>
      </c>
      <c r="T50">
        <v>0</v>
      </c>
      <c r="U50">
        <v>410.62</v>
      </c>
      <c r="V50">
        <v>15.29</v>
      </c>
      <c r="W50">
        <v>45.22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44.43</v>
      </c>
      <c r="AH50">
        <v>0</v>
      </c>
      <c r="AI50">
        <v>0</v>
      </c>
      <c r="AJ50">
        <v>0</v>
      </c>
      <c r="AK50">
        <v>54.06</v>
      </c>
      <c r="AL50">
        <v>1.4</v>
      </c>
      <c r="AM50">
        <v>0</v>
      </c>
      <c r="AN50">
        <v>0</v>
      </c>
      <c r="AO50">
        <v>0</v>
      </c>
      <c r="AP50">
        <v>1.79</v>
      </c>
      <c r="AQ50">
        <v>0</v>
      </c>
      <c r="AR50">
        <v>1.1100000000000001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2.19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2780.98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70.59</v>
      </c>
      <c r="H51">
        <v>0</v>
      </c>
      <c r="I51">
        <v>23.57</v>
      </c>
      <c r="J51">
        <v>44.94</v>
      </c>
      <c r="K51">
        <v>683.14</v>
      </c>
      <c r="L51">
        <v>654.29999999999995</v>
      </c>
      <c r="M51">
        <v>45</v>
      </c>
      <c r="N51">
        <v>118.75</v>
      </c>
      <c r="O51">
        <v>124.32</v>
      </c>
      <c r="P51">
        <v>125.96</v>
      </c>
      <c r="Q51">
        <v>20.56</v>
      </c>
      <c r="R51">
        <v>42.39</v>
      </c>
      <c r="S51">
        <v>26.39</v>
      </c>
      <c r="T51">
        <v>0</v>
      </c>
      <c r="U51">
        <v>410.62</v>
      </c>
      <c r="V51">
        <v>15.29</v>
      </c>
      <c r="W51">
        <v>45.22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44.43</v>
      </c>
      <c r="AH51">
        <v>0</v>
      </c>
      <c r="AI51">
        <v>0</v>
      </c>
      <c r="AJ51">
        <v>0</v>
      </c>
      <c r="AK51">
        <v>54.06</v>
      </c>
      <c r="AL51">
        <v>1.4</v>
      </c>
      <c r="AM51">
        <v>0</v>
      </c>
      <c r="AN51">
        <v>0</v>
      </c>
      <c r="AO51">
        <v>0</v>
      </c>
      <c r="AP51">
        <v>1.79</v>
      </c>
      <c r="AQ51">
        <v>0</v>
      </c>
      <c r="AR51">
        <v>1.1100000000000001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2.19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2780.8700000000003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70.59</v>
      </c>
      <c r="H52">
        <v>0</v>
      </c>
      <c r="I52">
        <v>23.57</v>
      </c>
      <c r="J52">
        <v>44.94</v>
      </c>
      <c r="K52">
        <v>683.14</v>
      </c>
      <c r="L52">
        <v>654.29999999999995</v>
      </c>
      <c r="M52">
        <v>45</v>
      </c>
      <c r="N52">
        <v>118.75</v>
      </c>
      <c r="O52">
        <v>124.32</v>
      </c>
      <c r="P52">
        <v>125.96</v>
      </c>
      <c r="Q52">
        <v>20.56</v>
      </c>
      <c r="R52">
        <v>42.39</v>
      </c>
      <c r="S52">
        <v>26.39</v>
      </c>
      <c r="T52">
        <v>0</v>
      </c>
      <c r="U52">
        <v>410.62</v>
      </c>
      <c r="V52">
        <v>15.29</v>
      </c>
      <c r="W52">
        <v>45.22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8.8800000000000008</v>
      </c>
      <c r="AG52">
        <v>44.43</v>
      </c>
      <c r="AH52">
        <v>0</v>
      </c>
      <c r="AI52">
        <v>0</v>
      </c>
      <c r="AJ52">
        <v>0</v>
      </c>
      <c r="AK52">
        <v>54.06</v>
      </c>
      <c r="AL52">
        <v>1.4</v>
      </c>
      <c r="AM52">
        <v>0</v>
      </c>
      <c r="AN52">
        <v>0</v>
      </c>
      <c r="AO52">
        <v>0</v>
      </c>
      <c r="AP52">
        <v>1.79</v>
      </c>
      <c r="AQ52">
        <v>0</v>
      </c>
      <c r="AR52">
        <v>1.1100000000000001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2.19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2797.15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70.59</v>
      </c>
      <c r="H53">
        <v>0</v>
      </c>
      <c r="I53">
        <v>23.57</v>
      </c>
      <c r="J53">
        <v>44.94</v>
      </c>
      <c r="K53">
        <v>683.14</v>
      </c>
      <c r="L53">
        <v>654.29999999999995</v>
      </c>
      <c r="M53">
        <v>45</v>
      </c>
      <c r="N53">
        <v>118.75</v>
      </c>
      <c r="O53">
        <v>124.32</v>
      </c>
      <c r="P53">
        <v>125.96</v>
      </c>
      <c r="Q53">
        <v>20.56</v>
      </c>
      <c r="R53">
        <v>42.39</v>
      </c>
      <c r="S53">
        <v>26.39</v>
      </c>
      <c r="T53">
        <v>0</v>
      </c>
      <c r="U53">
        <v>410.62</v>
      </c>
      <c r="V53">
        <v>15.29</v>
      </c>
      <c r="W53">
        <v>45.22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8.8800000000000008</v>
      </c>
      <c r="AG53">
        <v>44.43</v>
      </c>
      <c r="AH53">
        <v>0</v>
      </c>
      <c r="AI53">
        <v>0</v>
      </c>
      <c r="AJ53">
        <v>0</v>
      </c>
      <c r="AK53">
        <v>54.06</v>
      </c>
      <c r="AL53">
        <v>1.4</v>
      </c>
      <c r="AM53">
        <v>0</v>
      </c>
      <c r="AN53">
        <v>0</v>
      </c>
      <c r="AO53">
        <v>0</v>
      </c>
      <c r="AP53">
        <v>1.79</v>
      </c>
      <c r="AQ53">
        <v>0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2.19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2797.15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70.59</v>
      </c>
      <c r="H54">
        <v>0</v>
      </c>
      <c r="I54">
        <v>23.57</v>
      </c>
      <c r="J54">
        <v>44.94</v>
      </c>
      <c r="K54">
        <v>683.14</v>
      </c>
      <c r="L54">
        <v>654.29999999999995</v>
      </c>
      <c r="M54">
        <v>45</v>
      </c>
      <c r="N54">
        <v>118.75</v>
      </c>
      <c r="O54">
        <v>124.32</v>
      </c>
      <c r="P54">
        <v>125.96</v>
      </c>
      <c r="Q54">
        <v>20.56</v>
      </c>
      <c r="R54">
        <v>42.39</v>
      </c>
      <c r="S54">
        <v>26.39</v>
      </c>
      <c r="T54">
        <v>0</v>
      </c>
      <c r="U54">
        <v>410.62</v>
      </c>
      <c r="V54">
        <v>15.29</v>
      </c>
      <c r="W54">
        <v>45.22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8.8800000000000008</v>
      </c>
      <c r="AG54">
        <v>44.43</v>
      </c>
      <c r="AH54">
        <v>0</v>
      </c>
      <c r="AI54">
        <v>0</v>
      </c>
      <c r="AJ54">
        <v>0</v>
      </c>
      <c r="AK54">
        <v>54.06</v>
      </c>
      <c r="AL54">
        <v>1.4</v>
      </c>
      <c r="AM54">
        <v>0</v>
      </c>
      <c r="AN54">
        <v>0</v>
      </c>
      <c r="AO54">
        <v>0</v>
      </c>
      <c r="AP54">
        <v>1.79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2.19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2796.9300000000003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70.59</v>
      </c>
      <c r="H55">
        <v>0</v>
      </c>
      <c r="I55">
        <v>23.57</v>
      </c>
      <c r="J55">
        <v>44.94</v>
      </c>
      <c r="K55">
        <v>683.14</v>
      </c>
      <c r="L55">
        <v>654.29999999999995</v>
      </c>
      <c r="M55">
        <v>45</v>
      </c>
      <c r="N55">
        <v>118.75</v>
      </c>
      <c r="O55">
        <v>124.32</v>
      </c>
      <c r="P55">
        <v>125.96</v>
      </c>
      <c r="Q55">
        <v>20.56</v>
      </c>
      <c r="R55">
        <v>42.39</v>
      </c>
      <c r="S55">
        <v>26.39</v>
      </c>
      <c r="T55">
        <v>0</v>
      </c>
      <c r="U55">
        <v>410.62</v>
      </c>
      <c r="V55">
        <v>15.29</v>
      </c>
      <c r="W55">
        <v>45.22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16.48</v>
      </c>
      <c r="AF55">
        <v>8.8800000000000008</v>
      </c>
      <c r="AG55">
        <v>44.43</v>
      </c>
      <c r="AH55">
        <v>0</v>
      </c>
      <c r="AI55">
        <v>0</v>
      </c>
      <c r="AJ55">
        <v>0</v>
      </c>
      <c r="AK55">
        <v>54.06</v>
      </c>
      <c r="AL55">
        <v>1.4</v>
      </c>
      <c r="AM55">
        <v>0</v>
      </c>
      <c r="AN55">
        <v>0</v>
      </c>
      <c r="AO55">
        <v>0</v>
      </c>
      <c r="AP55">
        <v>1.79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2.19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2796.9300000000003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70.59</v>
      </c>
      <c r="H56">
        <v>0</v>
      </c>
      <c r="I56">
        <v>23.57</v>
      </c>
      <c r="J56">
        <v>44.94</v>
      </c>
      <c r="K56">
        <v>683.14</v>
      </c>
      <c r="L56">
        <v>654.29999999999995</v>
      </c>
      <c r="M56">
        <v>45</v>
      </c>
      <c r="N56">
        <v>118.75</v>
      </c>
      <c r="O56">
        <v>124.32</v>
      </c>
      <c r="P56">
        <v>125.96</v>
      </c>
      <c r="Q56">
        <v>20.56</v>
      </c>
      <c r="R56">
        <v>42.39</v>
      </c>
      <c r="S56">
        <v>26.39</v>
      </c>
      <c r="T56">
        <v>0</v>
      </c>
      <c r="U56">
        <v>410.62</v>
      </c>
      <c r="V56">
        <v>15.29</v>
      </c>
      <c r="W56">
        <v>45.22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16.48</v>
      </c>
      <c r="AF56">
        <v>8.8800000000000008</v>
      </c>
      <c r="AG56">
        <v>44.43</v>
      </c>
      <c r="AH56">
        <v>0</v>
      </c>
      <c r="AI56">
        <v>0</v>
      </c>
      <c r="AJ56">
        <v>0</v>
      </c>
      <c r="AK56">
        <v>54.06</v>
      </c>
      <c r="AL56">
        <v>1.4</v>
      </c>
      <c r="AM56">
        <v>0</v>
      </c>
      <c r="AN56">
        <v>0</v>
      </c>
      <c r="AO56">
        <v>0</v>
      </c>
      <c r="AP56">
        <v>1.79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2.19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2796.9300000000003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70.59</v>
      </c>
      <c r="H57">
        <v>0</v>
      </c>
      <c r="I57">
        <v>23.57</v>
      </c>
      <c r="J57">
        <v>44.94</v>
      </c>
      <c r="K57">
        <v>683.14</v>
      </c>
      <c r="L57">
        <v>654.29999999999995</v>
      </c>
      <c r="M57">
        <v>45</v>
      </c>
      <c r="N57">
        <v>118.75</v>
      </c>
      <c r="O57">
        <v>124.32</v>
      </c>
      <c r="P57">
        <v>125.96</v>
      </c>
      <c r="Q57">
        <v>20.56</v>
      </c>
      <c r="R57">
        <v>42.39</v>
      </c>
      <c r="S57">
        <v>26.39</v>
      </c>
      <c r="T57">
        <v>0</v>
      </c>
      <c r="U57">
        <v>410.62</v>
      </c>
      <c r="V57">
        <v>15.29</v>
      </c>
      <c r="W57">
        <v>45.22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16.48</v>
      </c>
      <c r="AF57">
        <v>8.8800000000000008</v>
      </c>
      <c r="AG57">
        <v>44.43</v>
      </c>
      <c r="AH57">
        <v>0</v>
      </c>
      <c r="AI57">
        <v>0</v>
      </c>
      <c r="AJ57">
        <v>0</v>
      </c>
      <c r="AK57">
        <v>54.06</v>
      </c>
      <c r="AL57">
        <v>1.4</v>
      </c>
      <c r="AM57">
        <v>0</v>
      </c>
      <c r="AN57">
        <v>0</v>
      </c>
      <c r="AO57">
        <v>0</v>
      </c>
      <c r="AP57">
        <v>1.79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2.19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2796.9300000000003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70.59</v>
      </c>
      <c r="H58">
        <v>0</v>
      </c>
      <c r="I58">
        <v>23.57</v>
      </c>
      <c r="J58">
        <v>44.94</v>
      </c>
      <c r="K58">
        <v>683.14</v>
      </c>
      <c r="L58">
        <v>654.29999999999995</v>
      </c>
      <c r="M58">
        <v>45</v>
      </c>
      <c r="N58">
        <v>118.75</v>
      </c>
      <c r="O58">
        <v>124.32</v>
      </c>
      <c r="P58">
        <v>125.96</v>
      </c>
      <c r="Q58">
        <v>20.56</v>
      </c>
      <c r="R58">
        <v>42.39</v>
      </c>
      <c r="S58">
        <v>26.39</v>
      </c>
      <c r="T58">
        <v>0</v>
      </c>
      <c r="U58">
        <v>410.62</v>
      </c>
      <c r="V58">
        <v>15.29</v>
      </c>
      <c r="W58">
        <v>45.22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8.8800000000000008</v>
      </c>
      <c r="AG58">
        <v>44.43</v>
      </c>
      <c r="AH58">
        <v>0</v>
      </c>
      <c r="AI58">
        <v>0</v>
      </c>
      <c r="AJ58">
        <v>0</v>
      </c>
      <c r="AK58">
        <v>54.06</v>
      </c>
      <c r="AL58">
        <v>1.4</v>
      </c>
      <c r="AM58">
        <v>0</v>
      </c>
      <c r="AN58">
        <v>0</v>
      </c>
      <c r="AO58">
        <v>0</v>
      </c>
      <c r="AP58">
        <v>1.79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2.19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2796.73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70.59</v>
      </c>
      <c r="H59">
        <v>0</v>
      </c>
      <c r="I59">
        <v>23.57</v>
      </c>
      <c r="J59">
        <v>44.94</v>
      </c>
      <c r="K59">
        <v>683.14</v>
      </c>
      <c r="L59">
        <v>654.29999999999995</v>
      </c>
      <c r="M59">
        <v>45</v>
      </c>
      <c r="N59">
        <v>118.75</v>
      </c>
      <c r="O59">
        <v>124.32</v>
      </c>
      <c r="P59">
        <v>125.96</v>
      </c>
      <c r="Q59">
        <v>20.56</v>
      </c>
      <c r="R59">
        <v>42.39</v>
      </c>
      <c r="S59">
        <v>26.39</v>
      </c>
      <c r="T59">
        <v>0</v>
      </c>
      <c r="U59">
        <v>410.62</v>
      </c>
      <c r="V59">
        <v>15.29</v>
      </c>
      <c r="W59">
        <v>45.22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8.8800000000000008</v>
      </c>
      <c r="AG59">
        <v>44.43</v>
      </c>
      <c r="AH59">
        <v>0</v>
      </c>
      <c r="AI59">
        <v>0</v>
      </c>
      <c r="AJ59">
        <v>0</v>
      </c>
      <c r="AK59">
        <v>54.06</v>
      </c>
      <c r="AL59">
        <v>1.4</v>
      </c>
      <c r="AM59">
        <v>0</v>
      </c>
      <c r="AN59">
        <v>0</v>
      </c>
      <c r="AO59">
        <v>0</v>
      </c>
      <c r="AP59">
        <v>1.79</v>
      </c>
      <c r="AQ59">
        <v>0</v>
      </c>
      <c r="AR59">
        <v>1.1100000000000001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2.19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2796.9300000000003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70.59</v>
      </c>
      <c r="H60">
        <v>0</v>
      </c>
      <c r="I60">
        <v>23.57</v>
      </c>
      <c r="J60">
        <v>44.94</v>
      </c>
      <c r="K60">
        <v>683.14</v>
      </c>
      <c r="L60">
        <v>654.29999999999995</v>
      </c>
      <c r="M60">
        <v>45</v>
      </c>
      <c r="N60">
        <v>118.75</v>
      </c>
      <c r="O60">
        <v>124.32</v>
      </c>
      <c r="P60">
        <v>125.96</v>
      </c>
      <c r="Q60">
        <v>20.56</v>
      </c>
      <c r="R60">
        <v>42.39</v>
      </c>
      <c r="S60">
        <v>26.39</v>
      </c>
      <c r="T60">
        <v>0</v>
      </c>
      <c r="U60">
        <v>410.62</v>
      </c>
      <c r="V60">
        <v>15.29</v>
      </c>
      <c r="W60">
        <v>45.22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16.48</v>
      </c>
      <c r="AF60">
        <v>8.8800000000000008</v>
      </c>
      <c r="AG60">
        <v>44.43</v>
      </c>
      <c r="AH60">
        <v>0</v>
      </c>
      <c r="AI60">
        <v>0</v>
      </c>
      <c r="AJ60">
        <v>0</v>
      </c>
      <c r="AK60">
        <v>54.06</v>
      </c>
      <c r="AL60">
        <v>1.4</v>
      </c>
      <c r="AM60">
        <v>0</v>
      </c>
      <c r="AN60">
        <v>0</v>
      </c>
      <c r="AO60">
        <v>0</v>
      </c>
      <c r="AP60">
        <v>1.79</v>
      </c>
      <c r="AQ60">
        <v>0</v>
      </c>
      <c r="AR60">
        <v>1.1100000000000001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2.19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2796.9300000000003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70.59</v>
      </c>
      <c r="H61">
        <v>0</v>
      </c>
      <c r="I61">
        <v>23.57</v>
      </c>
      <c r="J61">
        <v>44.94</v>
      </c>
      <c r="K61">
        <v>683.14</v>
      </c>
      <c r="L61">
        <v>654.29999999999995</v>
      </c>
      <c r="M61">
        <v>45</v>
      </c>
      <c r="N61">
        <v>118.75</v>
      </c>
      <c r="O61">
        <v>124.32</v>
      </c>
      <c r="P61">
        <v>125.96</v>
      </c>
      <c r="Q61">
        <v>20.56</v>
      </c>
      <c r="R61">
        <v>42.39</v>
      </c>
      <c r="S61">
        <v>26.39</v>
      </c>
      <c r="T61">
        <v>0</v>
      </c>
      <c r="U61">
        <v>410.62</v>
      </c>
      <c r="V61">
        <v>15.29</v>
      </c>
      <c r="W61">
        <v>45.22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8.8800000000000008</v>
      </c>
      <c r="AG61">
        <v>44.43</v>
      </c>
      <c r="AH61">
        <v>0</v>
      </c>
      <c r="AI61">
        <v>0</v>
      </c>
      <c r="AJ61">
        <v>0</v>
      </c>
      <c r="AK61">
        <v>54.06</v>
      </c>
      <c r="AL61">
        <v>1.4</v>
      </c>
      <c r="AM61">
        <v>0</v>
      </c>
      <c r="AN61">
        <v>0</v>
      </c>
      <c r="AO61">
        <v>0</v>
      </c>
      <c r="AP61">
        <v>1.79</v>
      </c>
      <c r="AQ61">
        <v>0</v>
      </c>
      <c r="AR61">
        <v>1.1100000000000001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2.19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2796.9300000000003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70.59</v>
      </c>
      <c r="H62">
        <v>0</v>
      </c>
      <c r="I62">
        <v>23.57</v>
      </c>
      <c r="J62">
        <v>44.94</v>
      </c>
      <c r="K62">
        <v>683.14</v>
      </c>
      <c r="L62">
        <v>654.29999999999995</v>
      </c>
      <c r="M62">
        <v>45</v>
      </c>
      <c r="N62">
        <v>118.75</v>
      </c>
      <c r="O62">
        <v>124.32</v>
      </c>
      <c r="P62">
        <v>125.96</v>
      </c>
      <c r="Q62">
        <v>20.56</v>
      </c>
      <c r="R62">
        <v>42.39</v>
      </c>
      <c r="S62">
        <v>26.39</v>
      </c>
      <c r="T62">
        <v>0</v>
      </c>
      <c r="U62">
        <v>410.62</v>
      </c>
      <c r="V62">
        <v>15.29</v>
      </c>
      <c r="W62">
        <v>45.22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8.8800000000000008</v>
      </c>
      <c r="AG62">
        <v>44.43</v>
      </c>
      <c r="AH62">
        <v>0</v>
      </c>
      <c r="AI62">
        <v>0</v>
      </c>
      <c r="AJ62">
        <v>0</v>
      </c>
      <c r="AK62">
        <v>54.06</v>
      </c>
      <c r="AL62">
        <v>1.4</v>
      </c>
      <c r="AM62">
        <v>0</v>
      </c>
      <c r="AN62">
        <v>0</v>
      </c>
      <c r="AO62">
        <v>0</v>
      </c>
      <c r="AP62">
        <v>1.79</v>
      </c>
      <c r="AQ62">
        <v>0</v>
      </c>
      <c r="AR62">
        <v>1.1100000000000001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2.19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2796.9300000000003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70.59</v>
      </c>
      <c r="H63">
        <v>0</v>
      </c>
      <c r="I63">
        <v>23.57</v>
      </c>
      <c r="J63">
        <v>44.94</v>
      </c>
      <c r="K63">
        <v>683.14</v>
      </c>
      <c r="L63">
        <v>654.29999999999995</v>
      </c>
      <c r="M63">
        <v>45</v>
      </c>
      <c r="N63">
        <v>118.75</v>
      </c>
      <c r="O63">
        <v>124.32</v>
      </c>
      <c r="P63">
        <v>125.96</v>
      </c>
      <c r="Q63">
        <v>20.56</v>
      </c>
      <c r="R63">
        <v>42.39</v>
      </c>
      <c r="S63">
        <v>26.39</v>
      </c>
      <c r="T63">
        <v>0</v>
      </c>
      <c r="U63">
        <v>410.62</v>
      </c>
      <c r="V63">
        <v>15.29</v>
      </c>
      <c r="W63">
        <v>45.22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8.8800000000000008</v>
      </c>
      <c r="AG63">
        <v>44.43</v>
      </c>
      <c r="AH63">
        <v>0</v>
      </c>
      <c r="AI63">
        <v>0</v>
      </c>
      <c r="AJ63">
        <v>0</v>
      </c>
      <c r="AK63">
        <v>54.06</v>
      </c>
      <c r="AL63">
        <v>9.2899999999999991</v>
      </c>
      <c r="AM63">
        <v>0</v>
      </c>
      <c r="AN63">
        <v>0</v>
      </c>
      <c r="AO63">
        <v>0</v>
      </c>
      <c r="AP63">
        <v>1.79</v>
      </c>
      <c r="AQ63">
        <v>0</v>
      </c>
      <c r="AR63">
        <v>1.1100000000000001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2.19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2804.82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70.59</v>
      </c>
      <c r="H64">
        <v>0</v>
      </c>
      <c r="I64">
        <v>23.57</v>
      </c>
      <c r="J64">
        <v>44.94</v>
      </c>
      <c r="K64">
        <v>683.14</v>
      </c>
      <c r="L64">
        <v>654.29999999999995</v>
      </c>
      <c r="M64">
        <v>45</v>
      </c>
      <c r="N64">
        <v>118.75</v>
      </c>
      <c r="O64">
        <v>124.32</v>
      </c>
      <c r="P64">
        <v>125.96</v>
      </c>
      <c r="Q64">
        <v>20.56</v>
      </c>
      <c r="R64">
        <v>42.39</v>
      </c>
      <c r="S64">
        <v>26.39</v>
      </c>
      <c r="T64">
        <v>0</v>
      </c>
      <c r="U64">
        <v>410.62</v>
      </c>
      <c r="V64">
        <v>15.29</v>
      </c>
      <c r="W64">
        <v>45.22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8.8800000000000008</v>
      </c>
      <c r="AG64">
        <v>44.43</v>
      </c>
      <c r="AH64">
        <v>0</v>
      </c>
      <c r="AI64">
        <v>0</v>
      </c>
      <c r="AJ64">
        <v>0</v>
      </c>
      <c r="AK64">
        <v>54.06</v>
      </c>
      <c r="AL64">
        <v>55.77</v>
      </c>
      <c r="AM64">
        <v>0</v>
      </c>
      <c r="AN64">
        <v>0</v>
      </c>
      <c r="AO64">
        <v>0</v>
      </c>
      <c r="AP64">
        <v>1.79</v>
      </c>
      <c r="AQ64">
        <v>0</v>
      </c>
      <c r="AR64">
        <v>1.1100000000000001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2.19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2851.3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70.59</v>
      </c>
      <c r="H65">
        <v>0</v>
      </c>
      <c r="I65">
        <v>23.57</v>
      </c>
      <c r="J65">
        <v>44.94</v>
      </c>
      <c r="K65">
        <v>683.14</v>
      </c>
      <c r="L65">
        <v>654.29999999999995</v>
      </c>
      <c r="M65">
        <v>45</v>
      </c>
      <c r="N65">
        <v>118.75</v>
      </c>
      <c r="O65">
        <v>124.32</v>
      </c>
      <c r="P65">
        <v>125.96</v>
      </c>
      <c r="Q65">
        <v>20.56</v>
      </c>
      <c r="R65">
        <v>42.39</v>
      </c>
      <c r="S65">
        <v>26.39</v>
      </c>
      <c r="T65">
        <v>0</v>
      </c>
      <c r="U65">
        <v>410.62</v>
      </c>
      <c r="V65">
        <v>15.29</v>
      </c>
      <c r="W65">
        <v>45.22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8.8800000000000008</v>
      </c>
      <c r="AG65">
        <v>44.43</v>
      </c>
      <c r="AH65">
        <v>0</v>
      </c>
      <c r="AI65">
        <v>0</v>
      </c>
      <c r="AJ65">
        <v>0</v>
      </c>
      <c r="AK65">
        <v>54.06</v>
      </c>
      <c r="AL65">
        <v>55.77</v>
      </c>
      <c r="AM65">
        <v>0</v>
      </c>
      <c r="AN65">
        <v>0</v>
      </c>
      <c r="AO65">
        <v>0</v>
      </c>
      <c r="AP65">
        <v>1.79</v>
      </c>
      <c r="AQ65">
        <v>12.6</v>
      </c>
      <c r="AR65">
        <v>1.1100000000000001</v>
      </c>
      <c r="AS65">
        <v>8.07</v>
      </c>
      <c r="AT65">
        <v>20</v>
      </c>
      <c r="AU65">
        <v>0</v>
      </c>
      <c r="AV65">
        <v>0</v>
      </c>
      <c r="AW65">
        <v>0</v>
      </c>
      <c r="AX65">
        <v>2.19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2867.6600000000003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70.59</v>
      </c>
      <c r="H66">
        <v>0</v>
      </c>
      <c r="I66">
        <v>23.57</v>
      </c>
      <c r="J66">
        <v>44.94</v>
      </c>
      <c r="K66">
        <v>683.14</v>
      </c>
      <c r="L66">
        <v>654.29999999999995</v>
      </c>
      <c r="M66">
        <v>45</v>
      </c>
      <c r="N66">
        <v>118.75</v>
      </c>
      <c r="O66">
        <v>124.32</v>
      </c>
      <c r="P66">
        <v>125.96</v>
      </c>
      <c r="Q66">
        <v>20.56</v>
      </c>
      <c r="R66">
        <v>42.39</v>
      </c>
      <c r="S66">
        <v>26.39</v>
      </c>
      <c r="T66">
        <v>0</v>
      </c>
      <c r="U66">
        <v>410.62</v>
      </c>
      <c r="V66">
        <v>15.29</v>
      </c>
      <c r="W66">
        <v>45.22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8.8800000000000008</v>
      </c>
      <c r="AG66">
        <v>44.43</v>
      </c>
      <c r="AH66">
        <v>0</v>
      </c>
      <c r="AI66">
        <v>0</v>
      </c>
      <c r="AJ66">
        <v>0</v>
      </c>
      <c r="AK66">
        <v>54.06</v>
      </c>
      <c r="AL66">
        <v>55.77</v>
      </c>
      <c r="AM66">
        <v>0</v>
      </c>
      <c r="AN66">
        <v>0</v>
      </c>
      <c r="AO66">
        <v>0</v>
      </c>
      <c r="AP66">
        <v>1.79</v>
      </c>
      <c r="AQ66">
        <v>15.56</v>
      </c>
      <c r="AR66">
        <v>1.1100000000000001</v>
      </c>
      <c r="AS66">
        <v>8.07</v>
      </c>
      <c r="AT66">
        <v>20</v>
      </c>
      <c r="AU66">
        <v>0</v>
      </c>
      <c r="AV66">
        <v>0</v>
      </c>
      <c r="AW66">
        <v>0</v>
      </c>
      <c r="AX66">
        <v>2.19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2870.6200000000003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70.59</v>
      </c>
      <c r="H67">
        <v>0</v>
      </c>
      <c r="I67">
        <v>23.57</v>
      </c>
      <c r="J67">
        <v>44.94</v>
      </c>
      <c r="K67">
        <v>683.14</v>
      </c>
      <c r="L67">
        <v>654.29999999999995</v>
      </c>
      <c r="M67">
        <v>45</v>
      </c>
      <c r="N67">
        <v>118.75</v>
      </c>
      <c r="O67">
        <v>124.32</v>
      </c>
      <c r="P67">
        <v>125.96</v>
      </c>
      <c r="Q67">
        <v>20.56</v>
      </c>
      <c r="R67">
        <v>42.39</v>
      </c>
      <c r="S67">
        <v>26.39</v>
      </c>
      <c r="T67">
        <v>0</v>
      </c>
      <c r="U67">
        <v>410.62</v>
      </c>
      <c r="V67">
        <v>15.29</v>
      </c>
      <c r="W67">
        <v>45.22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8.8800000000000008</v>
      </c>
      <c r="AG67">
        <v>44.43</v>
      </c>
      <c r="AH67">
        <v>0</v>
      </c>
      <c r="AI67">
        <v>0</v>
      </c>
      <c r="AJ67">
        <v>0</v>
      </c>
      <c r="AK67">
        <v>54.06</v>
      </c>
      <c r="AL67">
        <v>41.83</v>
      </c>
      <c r="AM67">
        <v>0</v>
      </c>
      <c r="AN67">
        <v>0</v>
      </c>
      <c r="AO67">
        <v>0</v>
      </c>
      <c r="AP67">
        <v>1.79</v>
      </c>
      <c r="AQ67">
        <v>15.82</v>
      </c>
      <c r="AR67">
        <v>0.78</v>
      </c>
      <c r="AS67">
        <v>8.07</v>
      </c>
      <c r="AT67">
        <v>20</v>
      </c>
      <c r="AU67">
        <v>0</v>
      </c>
      <c r="AV67">
        <v>0</v>
      </c>
      <c r="AW67">
        <v>0</v>
      </c>
      <c r="AX67">
        <v>2.19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2856.6100000000006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70.59</v>
      </c>
      <c r="H68">
        <v>0</v>
      </c>
      <c r="I68">
        <v>23.57</v>
      </c>
      <c r="J68">
        <v>44.94</v>
      </c>
      <c r="K68">
        <v>683.14</v>
      </c>
      <c r="L68">
        <v>654.29999999999995</v>
      </c>
      <c r="M68">
        <v>45</v>
      </c>
      <c r="N68">
        <v>118.75</v>
      </c>
      <c r="O68">
        <v>124.32</v>
      </c>
      <c r="P68">
        <v>125.96</v>
      </c>
      <c r="Q68">
        <v>20.56</v>
      </c>
      <c r="R68">
        <v>42.39</v>
      </c>
      <c r="S68">
        <v>26.39</v>
      </c>
      <c r="T68">
        <v>0</v>
      </c>
      <c r="U68">
        <v>410.62</v>
      </c>
      <c r="V68">
        <v>15.29</v>
      </c>
      <c r="W68">
        <v>45.22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8.8800000000000008</v>
      </c>
      <c r="AG68">
        <v>44.43</v>
      </c>
      <c r="AH68">
        <v>0</v>
      </c>
      <c r="AI68">
        <v>0</v>
      </c>
      <c r="AJ68">
        <v>0</v>
      </c>
      <c r="AK68">
        <v>54.06</v>
      </c>
      <c r="AL68">
        <v>41.83</v>
      </c>
      <c r="AM68">
        <v>0</v>
      </c>
      <c r="AN68">
        <v>0</v>
      </c>
      <c r="AO68">
        <v>0</v>
      </c>
      <c r="AP68">
        <v>1.79</v>
      </c>
      <c r="AQ68">
        <v>28.98</v>
      </c>
      <c r="AR68">
        <v>0.78</v>
      </c>
      <c r="AS68">
        <v>8.07</v>
      </c>
      <c r="AT68">
        <v>20</v>
      </c>
      <c r="AU68">
        <v>0</v>
      </c>
      <c r="AV68">
        <v>0</v>
      </c>
      <c r="AW68">
        <v>0</v>
      </c>
      <c r="AX68">
        <v>2.19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2869.7700000000004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70.59</v>
      </c>
      <c r="H69">
        <v>0</v>
      </c>
      <c r="I69">
        <v>23.57</v>
      </c>
      <c r="J69">
        <v>44.94</v>
      </c>
      <c r="K69">
        <v>683.14</v>
      </c>
      <c r="L69">
        <v>654.29999999999995</v>
      </c>
      <c r="M69">
        <v>45</v>
      </c>
      <c r="N69">
        <v>118.75</v>
      </c>
      <c r="O69">
        <v>124.32</v>
      </c>
      <c r="P69">
        <v>125.96</v>
      </c>
      <c r="Q69">
        <v>20.56</v>
      </c>
      <c r="R69">
        <v>42.39</v>
      </c>
      <c r="S69">
        <v>26.39</v>
      </c>
      <c r="T69">
        <v>0</v>
      </c>
      <c r="U69">
        <v>410.62</v>
      </c>
      <c r="V69">
        <v>15.29</v>
      </c>
      <c r="W69">
        <v>45.22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8.8800000000000008</v>
      </c>
      <c r="AG69">
        <v>44.43</v>
      </c>
      <c r="AH69">
        <v>0</v>
      </c>
      <c r="AI69">
        <v>0</v>
      </c>
      <c r="AJ69">
        <v>0</v>
      </c>
      <c r="AK69">
        <v>54.06</v>
      </c>
      <c r="AL69">
        <v>41.83</v>
      </c>
      <c r="AM69">
        <v>0</v>
      </c>
      <c r="AN69">
        <v>0</v>
      </c>
      <c r="AO69">
        <v>0</v>
      </c>
      <c r="AP69">
        <v>1.79</v>
      </c>
      <c r="AQ69">
        <v>46.68</v>
      </c>
      <c r="AR69">
        <v>0.78</v>
      </c>
      <c r="AS69">
        <v>8.07</v>
      </c>
      <c r="AT69">
        <v>20</v>
      </c>
      <c r="AU69">
        <v>0</v>
      </c>
      <c r="AV69">
        <v>0</v>
      </c>
      <c r="AW69">
        <v>0</v>
      </c>
      <c r="AX69">
        <v>2.19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2887.4700000000003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70.59</v>
      </c>
      <c r="H70">
        <v>0</v>
      </c>
      <c r="I70">
        <v>23.57</v>
      </c>
      <c r="J70">
        <v>44.94</v>
      </c>
      <c r="K70">
        <v>683.14</v>
      </c>
      <c r="L70">
        <v>654.29999999999995</v>
      </c>
      <c r="M70">
        <v>45</v>
      </c>
      <c r="N70">
        <v>118.75</v>
      </c>
      <c r="O70">
        <v>124.32</v>
      </c>
      <c r="P70">
        <v>125.96</v>
      </c>
      <c r="Q70">
        <v>20.56</v>
      </c>
      <c r="R70">
        <v>42.39</v>
      </c>
      <c r="S70">
        <v>26.39</v>
      </c>
      <c r="T70">
        <v>0</v>
      </c>
      <c r="U70">
        <v>410.62</v>
      </c>
      <c r="V70">
        <v>15.29</v>
      </c>
      <c r="W70">
        <v>45.22</v>
      </c>
      <c r="X70">
        <v>148.30000000000001</v>
      </c>
      <c r="Y70">
        <v>0</v>
      </c>
      <c r="Z70">
        <v>0</v>
      </c>
      <c r="AA70">
        <v>0</v>
      </c>
      <c r="AB70">
        <v>3.33</v>
      </c>
      <c r="AC70">
        <v>0</v>
      </c>
      <c r="AD70">
        <v>0</v>
      </c>
      <c r="AE70">
        <v>16.48</v>
      </c>
      <c r="AF70">
        <v>8.8800000000000008</v>
      </c>
      <c r="AG70">
        <v>44.43</v>
      </c>
      <c r="AH70">
        <v>23.39</v>
      </c>
      <c r="AI70">
        <v>0</v>
      </c>
      <c r="AJ70">
        <v>0</v>
      </c>
      <c r="AK70">
        <v>54.06</v>
      </c>
      <c r="AL70">
        <v>9.2899999999999991</v>
      </c>
      <c r="AM70">
        <v>0</v>
      </c>
      <c r="AN70">
        <v>0</v>
      </c>
      <c r="AO70">
        <v>0</v>
      </c>
      <c r="AP70">
        <v>1.79</v>
      </c>
      <c r="AQ70">
        <v>46.68</v>
      </c>
      <c r="AR70">
        <v>0.78</v>
      </c>
      <c r="AS70">
        <v>8.07</v>
      </c>
      <c r="AT70">
        <v>20</v>
      </c>
      <c r="AU70">
        <v>0</v>
      </c>
      <c r="AV70">
        <v>0</v>
      </c>
      <c r="AW70">
        <v>0</v>
      </c>
      <c r="AX70">
        <v>2.19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2881.65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70.59</v>
      </c>
      <c r="H71">
        <v>0</v>
      </c>
      <c r="I71">
        <v>23.57</v>
      </c>
      <c r="J71">
        <v>44.94</v>
      </c>
      <c r="K71">
        <v>638.72</v>
      </c>
      <c r="L71">
        <v>654.29999999999995</v>
      </c>
      <c r="M71">
        <v>45</v>
      </c>
      <c r="N71">
        <v>118.75</v>
      </c>
      <c r="O71">
        <v>124.32</v>
      </c>
      <c r="P71">
        <v>125.96</v>
      </c>
      <c r="Q71">
        <v>20.56</v>
      </c>
      <c r="R71">
        <v>42.39</v>
      </c>
      <c r="S71">
        <v>26.39</v>
      </c>
      <c r="T71">
        <v>0</v>
      </c>
      <c r="U71">
        <v>410.62</v>
      </c>
      <c r="V71">
        <v>15.29</v>
      </c>
      <c r="W71">
        <v>45.22</v>
      </c>
      <c r="X71">
        <v>148.30000000000001</v>
      </c>
      <c r="Y71">
        <v>0</v>
      </c>
      <c r="Z71">
        <v>1.1000000000000001</v>
      </c>
      <c r="AA71">
        <v>0</v>
      </c>
      <c r="AB71">
        <v>13.17</v>
      </c>
      <c r="AC71">
        <v>0</v>
      </c>
      <c r="AD71">
        <v>0</v>
      </c>
      <c r="AE71">
        <v>16.48</v>
      </c>
      <c r="AF71">
        <v>17.75</v>
      </c>
      <c r="AG71">
        <v>44.43</v>
      </c>
      <c r="AH71">
        <v>46.79</v>
      </c>
      <c r="AI71">
        <v>0</v>
      </c>
      <c r="AJ71">
        <v>0</v>
      </c>
      <c r="AK71">
        <v>54.06</v>
      </c>
      <c r="AL71">
        <v>1.4</v>
      </c>
      <c r="AM71">
        <v>0</v>
      </c>
      <c r="AN71">
        <v>0</v>
      </c>
      <c r="AO71">
        <v>0</v>
      </c>
      <c r="AP71">
        <v>1.79</v>
      </c>
      <c r="AQ71">
        <v>62.24</v>
      </c>
      <c r="AR71">
        <v>1.1100000000000001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2.19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2885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70.59</v>
      </c>
      <c r="H72">
        <v>0</v>
      </c>
      <c r="I72">
        <v>23.57</v>
      </c>
      <c r="J72">
        <v>44.94</v>
      </c>
      <c r="K72">
        <v>683.14</v>
      </c>
      <c r="L72">
        <v>654.29999999999995</v>
      </c>
      <c r="M72">
        <v>45</v>
      </c>
      <c r="N72">
        <v>118.75</v>
      </c>
      <c r="O72">
        <v>124.32</v>
      </c>
      <c r="P72">
        <v>125.96</v>
      </c>
      <c r="Q72">
        <v>20.56</v>
      </c>
      <c r="R72">
        <v>42.39</v>
      </c>
      <c r="S72">
        <v>26.39</v>
      </c>
      <c r="T72">
        <v>0</v>
      </c>
      <c r="U72">
        <v>410.62</v>
      </c>
      <c r="V72">
        <v>15.29</v>
      </c>
      <c r="W72">
        <v>45.22</v>
      </c>
      <c r="X72">
        <v>148.30000000000001</v>
      </c>
      <c r="Y72">
        <v>0</v>
      </c>
      <c r="Z72">
        <v>6.52</v>
      </c>
      <c r="AA72">
        <v>12.16</v>
      </c>
      <c r="AB72">
        <v>13.17</v>
      </c>
      <c r="AC72">
        <v>9.67</v>
      </c>
      <c r="AD72">
        <v>0</v>
      </c>
      <c r="AE72">
        <v>32.950000000000003</v>
      </c>
      <c r="AF72">
        <v>26.63</v>
      </c>
      <c r="AG72">
        <v>44.43</v>
      </c>
      <c r="AH72">
        <v>70.17</v>
      </c>
      <c r="AI72">
        <v>0</v>
      </c>
      <c r="AJ72">
        <v>0</v>
      </c>
      <c r="AK72">
        <v>54.06</v>
      </c>
      <c r="AL72">
        <v>1.4</v>
      </c>
      <c r="AM72">
        <v>5.27</v>
      </c>
      <c r="AN72">
        <v>0</v>
      </c>
      <c r="AO72">
        <v>0</v>
      </c>
      <c r="AP72">
        <v>1.79</v>
      </c>
      <c r="AQ72">
        <v>62.24</v>
      </c>
      <c r="AR72">
        <v>1.1100000000000001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2.19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3010.9799999999996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70.59</v>
      </c>
      <c r="H73">
        <v>0</v>
      </c>
      <c r="I73">
        <v>23.57</v>
      </c>
      <c r="J73">
        <v>44.94</v>
      </c>
      <c r="K73">
        <v>683.14</v>
      </c>
      <c r="L73">
        <v>654.29999999999995</v>
      </c>
      <c r="M73">
        <v>45</v>
      </c>
      <c r="N73">
        <v>118.75</v>
      </c>
      <c r="O73">
        <v>124.32</v>
      </c>
      <c r="P73">
        <v>125.96</v>
      </c>
      <c r="Q73">
        <v>20.56</v>
      </c>
      <c r="R73">
        <v>42.39</v>
      </c>
      <c r="S73">
        <v>26.39</v>
      </c>
      <c r="T73">
        <v>0</v>
      </c>
      <c r="U73">
        <v>410.62</v>
      </c>
      <c r="V73">
        <v>15.29</v>
      </c>
      <c r="W73">
        <v>45.22</v>
      </c>
      <c r="X73">
        <v>148.30000000000001</v>
      </c>
      <c r="Y73">
        <v>0</v>
      </c>
      <c r="Z73">
        <v>13.04</v>
      </c>
      <c r="AA73">
        <v>14.05</v>
      </c>
      <c r="AB73">
        <v>26.34</v>
      </c>
      <c r="AC73">
        <v>19.38</v>
      </c>
      <c r="AD73">
        <v>7.92</v>
      </c>
      <c r="AE73">
        <v>32.950000000000003</v>
      </c>
      <c r="AF73">
        <v>39.83</v>
      </c>
      <c r="AG73">
        <v>44.43</v>
      </c>
      <c r="AH73">
        <v>93.56</v>
      </c>
      <c r="AI73">
        <v>0</v>
      </c>
      <c r="AJ73">
        <v>0</v>
      </c>
      <c r="AK73">
        <v>54.06</v>
      </c>
      <c r="AL73">
        <v>1.4</v>
      </c>
      <c r="AM73">
        <v>10.53</v>
      </c>
      <c r="AN73">
        <v>0</v>
      </c>
      <c r="AO73">
        <v>0</v>
      </c>
      <c r="AP73">
        <v>1.79</v>
      </c>
      <c r="AQ73">
        <v>62.24</v>
      </c>
      <c r="AR73">
        <v>1.1100000000000001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2.19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3092.88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70.59</v>
      </c>
      <c r="H74">
        <v>0</v>
      </c>
      <c r="I74">
        <v>23.57</v>
      </c>
      <c r="J74">
        <v>44.94</v>
      </c>
      <c r="K74">
        <v>683.14</v>
      </c>
      <c r="L74">
        <v>654.29999999999995</v>
      </c>
      <c r="M74">
        <v>45</v>
      </c>
      <c r="N74">
        <v>118.75</v>
      </c>
      <c r="O74">
        <v>124.32</v>
      </c>
      <c r="P74">
        <v>125.96</v>
      </c>
      <c r="Q74">
        <v>20.56</v>
      </c>
      <c r="R74">
        <v>42.39</v>
      </c>
      <c r="S74">
        <v>26.39</v>
      </c>
      <c r="T74">
        <v>0</v>
      </c>
      <c r="U74">
        <v>410.62</v>
      </c>
      <c r="V74">
        <v>15.29</v>
      </c>
      <c r="W74">
        <v>45.22</v>
      </c>
      <c r="X74">
        <v>148.30000000000001</v>
      </c>
      <c r="Y74">
        <v>0</v>
      </c>
      <c r="Z74">
        <v>13.04</v>
      </c>
      <c r="AA74">
        <v>28.05</v>
      </c>
      <c r="AB74">
        <v>26.34</v>
      </c>
      <c r="AC74">
        <v>19.38</v>
      </c>
      <c r="AD74">
        <v>15.98</v>
      </c>
      <c r="AE74">
        <v>32.950000000000003</v>
      </c>
      <c r="AF74">
        <v>39.83</v>
      </c>
      <c r="AG74">
        <v>44.43</v>
      </c>
      <c r="AH74">
        <v>116.96</v>
      </c>
      <c r="AI74">
        <v>0</v>
      </c>
      <c r="AJ74">
        <v>0</v>
      </c>
      <c r="AK74">
        <v>54.06</v>
      </c>
      <c r="AL74">
        <v>1.4</v>
      </c>
      <c r="AM74">
        <v>15.06</v>
      </c>
      <c r="AN74">
        <v>0</v>
      </c>
      <c r="AO74">
        <v>0</v>
      </c>
      <c r="AP74">
        <v>1.79</v>
      </c>
      <c r="AQ74">
        <v>62.24</v>
      </c>
      <c r="AR74">
        <v>1.1100000000000001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2.19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3142.87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70.59</v>
      </c>
      <c r="H75">
        <v>0</v>
      </c>
      <c r="I75">
        <v>23.57</v>
      </c>
      <c r="J75">
        <v>44.94</v>
      </c>
      <c r="K75">
        <v>683.14</v>
      </c>
      <c r="L75">
        <v>654.29999999999995</v>
      </c>
      <c r="M75">
        <v>45</v>
      </c>
      <c r="N75">
        <v>118.75</v>
      </c>
      <c r="O75">
        <v>124.32</v>
      </c>
      <c r="P75">
        <v>125.96</v>
      </c>
      <c r="Q75">
        <v>20.56</v>
      </c>
      <c r="R75">
        <v>42.39</v>
      </c>
      <c r="S75">
        <v>26.39</v>
      </c>
      <c r="T75">
        <v>0</v>
      </c>
      <c r="U75">
        <v>410.62</v>
      </c>
      <c r="V75">
        <v>15.29</v>
      </c>
      <c r="W75">
        <v>45.22</v>
      </c>
      <c r="X75">
        <v>148.30000000000001</v>
      </c>
      <c r="Y75">
        <v>0</v>
      </c>
      <c r="Z75">
        <v>13.04</v>
      </c>
      <c r="AA75">
        <v>28.05</v>
      </c>
      <c r="AB75">
        <v>26.34</v>
      </c>
      <c r="AC75">
        <v>19.38</v>
      </c>
      <c r="AD75">
        <v>27.41</v>
      </c>
      <c r="AE75">
        <v>32.950000000000003</v>
      </c>
      <c r="AF75">
        <v>39.83</v>
      </c>
      <c r="AG75">
        <v>44.43</v>
      </c>
      <c r="AH75">
        <v>140.35</v>
      </c>
      <c r="AI75">
        <v>0</v>
      </c>
      <c r="AJ75">
        <v>0</v>
      </c>
      <c r="AK75">
        <v>54.06</v>
      </c>
      <c r="AL75">
        <v>1.4</v>
      </c>
      <c r="AM75">
        <v>15.06</v>
      </c>
      <c r="AN75">
        <v>0</v>
      </c>
      <c r="AO75">
        <v>0</v>
      </c>
      <c r="AP75">
        <v>1.79</v>
      </c>
      <c r="AQ75">
        <v>62.24</v>
      </c>
      <c r="AR75">
        <v>1.1100000000000001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2.19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3177.91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70.59</v>
      </c>
      <c r="H76">
        <v>0</v>
      </c>
      <c r="I76">
        <v>23.57</v>
      </c>
      <c r="J76">
        <v>44.94</v>
      </c>
      <c r="K76">
        <v>683.14</v>
      </c>
      <c r="L76">
        <v>654.29999999999995</v>
      </c>
      <c r="M76">
        <v>45</v>
      </c>
      <c r="N76">
        <v>118.75</v>
      </c>
      <c r="O76">
        <v>124.32</v>
      </c>
      <c r="P76">
        <v>125.96</v>
      </c>
      <c r="Q76">
        <v>20.56</v>
      </c>
      <c r="R76">
        <v>42.39</v>
      </c>
      <c r="S76">
        <v>26.39</v>
      </c>
      <c r="T76">
        <v>0</v>
      </c>
      <c r="U76">
        <v>410.62</v>
      </c>
      <c r="V76">
        <v>15.29</v>
      </c>
      <c r="W76">
        <v>45.22</v>
      </c>
      <c r="X76">
        <v>148.30000000000001</v>
      </c>
      <c r="Y76">
        <v>0</v>
      </c>
      <c r="Z76">
        <v>13.04</v>
      </c>
      <c r="AA76">
        <v>28.05</v>
      </c>
      <c r="AB76">
        <v>26.34</v>
      </c>
      <c r="AC76">
        <v>19.38</v>
      </c>
      <c r="AD76">
        <v>27.41</v>
      </c>
      <c r="AE76">
        <v>32.950000000000003</v>
      </c>
      <c r="AF76">
        <v>39.83</v>
      </c>
      <c r="AG76">
        <v>44.43</v>
      </c>
      <c r="AH76">
        <v>140.35</v>
      </c>
      <c r="AI76">
        <v>0</v>
      </c>
      <c r="AJ76">
        <v>0</v>
      </c>
      <c r="AK76">
        <v>54.06</v>
      </c>
      <c r="AL76">
        <v>1.4</v>
      </c>
      <c r="AM76">
        <v>15.06</v>
      </c>
      <c r="AN76">
        <v>0</v>
      </c>
      <c r="AO76">
        <v>0</v>
      </c>
      <c r="AP76">
        <v>1.79</v>
      </c>
      <c r="AQ76">
        <v>62.24</v>
      </c>
      <c r="AR76">
        <v>1.1100000000000001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2.19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3178.1099999999997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71.459999999999994</v>
      </c>
      <c r="H77">
        <v>0</v>
      </c>
      <c r="I77">
        <v>23.57</v>
      </c>
      <c r="J77">
        <v>44.94</v>
      </c>
      <c r="K77">
        <v>683.14</v>
      </c>
      <c r="L77">
        <v>654.29999999999995</v>
      </c>
      <c r="M77">
        <v>45</v>
      </c>
      <c r="N77">
        <v>118.75</v>
      </c>
      <c r="O77">
        <v>124.32</v>
      </c>
      <c r="P77">
        <v>125.96</v>
      </c>
      <c r="Q77">
        <v>20.56</v>
      </c>
      <c r="R77">
        <v>42.39</v>
      </c>
      <c r="S77">
        <v>26.39</v>
      </c>
      <c r="T77">
        <v>0</v>
      </c>
      <c r="U77">
        <v>410.62</v>
      </c>
      <c r="V77">
        <v>15.29</v>
      </c>
      <c r="W77">
        <v>45.22</v>
      </c>
      <c r="X77">
        <v>148.30000000000001</v>
      </c>
      <c r="Y77">
        <v>0</v>
      </c>
      <c r="Z77">
        <v>13.04</v>
      </c>
      <c r="AA77">
        <v>28.05</v>
      </c>
      <c r="AB77">
        <v>26.34</v>
      </c>
      <c r="AC77">
        <v>19.38</v>
      </c>
      <c r="AD77">
        <v>27.41</v>
      </c>
      <c r="AE77">
        <v>32.950000000000003</v>
      </c>
      <c r="AF77">
        <v>39.83</v>
      </c>
      <c r="AG77">
        <v>44.43</v>
      </c>
      <c r="AH77">
        <v>140.35</v>
      </c>
      <c r="AI77">
        <v>0</v>
      </c>
      <c r="AJ77">
        <v>0</v>
      </c>
      <c r="AK77">
        <v>54.06</v>
      </c>
      <c r="AL77">
        <v>1.4</v>
      </c>
      <c r="AM77">
        <v>15.06</v>
      </c>
      <c r="AN77">
        <v>0</v>
      </c>
      <c r="AO77">
        <v>0</v>
      </c>
      <c r="AP77">
        <v>1.79</v>
      </c>
      <c r="AQ77">
        <v>62.24</v>
      </c>
      <c r="AR77">
        <v>3.31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2.19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3181.1799999999994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71.459999999999994</v>
      </c>
      <c r="H78">
        <v>0</v>
      </c>
      <c r="I78">
        <v>23.57</v>
      </c>
      <c r="J78">
        <v>44.94</v>
      </c>
      <c r="K78">
        <v>683.14</v>
      </c>
      <c r="L78">
        <v>654.29999999999995</v>
      </c>
      <c r="M78">
        <v>45</v>
      </c>
      <c r="N78">
        <v>118.75</v>
      </c>
      <c r="O78">
        <v>124.32</v>
      </c>
      <c r="P78">
        <v>125.96</v>
      </c>
      <c r="Q78">
        <v>20.56</v>
      </c>
      <c r="R78">
        <v>42.39</v>
      </c>
      <c r="S78">
        <v>26.39</v>
      </c>
      <c r="T78">
        <v>0</v>
      </c>
      <c r="U78">
        <v>410.62</v>
      </c>
      <c r="V78">
        <v>15.29</v>
      </c>
      <c r="W78">
        <v>45.22</v>
      </c>
      <c r="X78">
        <v>148.30000000000001</v>
      </c>
      <c r="Y78">
        <v>0</v>
      </c>
      <c r="Z78">
        <v>6.52</v>
      </c>
      <c r="AA78">
        <v>28.05</v>
      </c>
      <c r="AB78">
        <v>26.34</v>
      </c>
      <c r="AC78">
        <v>9.67</v>
      </c>
      <c r="AD78">
        <v>27.41</v>
      </c>
      <c r="AE78">
        <v>32.950000000000003</v>
      </c>
      <c r="AF78">
        <v>19.920000000000002</v>
      </c>
      <c r="AG78">
        <v>44.43</v>
      </c>
      <c r="AH78">
        <v>113.64</v>
      </c>
      <c r="AI78">
        <v>0</v>
      </c>
      <c r="AJ78">
        <v>0</v>
      </c>
      <c r="AK78">
        <v>54.06</v>
      </c>
      <c r="AL78">
        <v>1.4</v>
      </c>
      <c r="AM78">
        <v>10.53</v>
      </c>
      <c r="AN78">
        <v>0</v>
      </c>
      <c r="AO78">
        <v>0</v>
      </c>
      <c r="AP78">
        <v>1.79</v>
      </c>
      <c r="AQ78">
        <v>62.24</v>
      </c>
      <c r="AR78">
        <v>26.49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2.19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3136.9799999999996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71.459999999999994</v>
      </c>
      <c r="H79">
        <v>0</v>
      </c>
      <c r="I79">
        <v>23.57</v>
      </c>
      <c r="J79">
        <v>67.95</v>
      </c>
      <c r="K79">
        <v>683.14</v>
      </c>
      <c r="L79">
        <v>654.29999999999995</v>
      </c>
      <c r="M79">
        <v>52</v>
      </c>
      <c r="N79">
        <v>118.75</v>
      </c>
      <c r="O79">
        <v>124.32</v>
      </c>
      <c r="P79">
        <v>125.96</v>
      </c>
      <c r="Q79">
        <v>20.56</v>
      </c>
      <c r="R79">
        <v>42.39</v>
      </c>
      <c r="S79">
        <v>26.39</v>
      </c>
      <c r="T79">
        <v>0</v>
      </c>
      <c r="U79">
        <v>410.62</v>
      </c>
      <c r="V79">
        <v>15.29</v>
      </c>
      <c r="W79">
        <v>45.22</v>
      </c>
      <c r="X79">
        <v>148.30000000000001</v>
      </c>
      <c r="Y79">
        <v>0</v>
      </c>
      <c r="Z79">
        <v>1.1000000000000001</v>
      </c>
      <c r="AA79">
        <v>24.49</v>
      </c>
      <c r="AB79">
        <v>13.07</v>
      </c>
      <c r="AC79">
        <v>9.67</v>
      </c>
      <c r="AD79">
        <v>27.41</v>
      </c>
      <c r="AE79">
        <v>32.950000000000003</v>
      </c>
      <c r="AF79">
        <v>17.75</v>
      </c>
      <c r="AG79">
        <v>44.43</v>
      </c>
      <c r="AH79">
        <v>85.23</v>
      </c>
      <c r="AI79">
        <v>3.82</v>
      </c>
      <c r="AJ79">
        <v>0</v>
      </c>
      <c r="AK79">
        <v>54.06</v>
      </c>
      <c r="AL79">
        <v>1.4</v>
      </c>
      <c r="AM79">
        <v>5.27</v>
      </c>
      <c r="AN79">
        <v>0</v>
      </c>
      <c r="AO79">
        <v>0</v>
      </c>
      <c r="AP79">
        <v>1.79</v>
      </c>
      <c r="AQ79">
        <v>62.24</v>
      </c>
      <c r="AR79">
        <v>26.49</v>
      </c>
      <c r="AS79">
        <v>4.3099999999999996</v>
      </c>
      <c r="AT79">
        <v>15</v>
      </c>
      <c r="AU79">
        <v>0</v>
      </c>
      <c r="AV79">
        <v>0</v>
      </c>
      <c r="AW79">
        <v>0</v>
      </c>
      <c r="AX79">
        <v>2.19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3107.9399999999987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71.459999999999994</v>
      </c>
      <c r="H80">
        <v>0</v>
      </c>
      <c r="I80">
        <v>23.57</v>
      </c>
      <c r="J80">
        <v>67.95</v>
      </c>
      <c r="K80">
        <v>683.14</v>
      </c>
      <c r="L80">
        <v>654.29999999999995</v>
      </c>
      <c r="M80">
        <v>59</v>
      </c>
      <c r="N80">
        <v>118.75</v>
      </c>
      <c r="O80">
        <v>124.32</v>
      </c>
      <c r="P80">
        <v>125.96</v>
      </c>
      <c r="Q80">
        <v>20.56</v>
      </c>
      <c r="R80">
        <v>42.39</v>
      </c>
      <c r="S80">
        <v>26.39</v>
      </c>
      <c r="T80">
        <v>0</v>
      </c>
      <c r="U80">
        <v>410.62</v>
      </c>
      <c r="V80">
        <v>15.29</v>
      </c>
      <c r="W80">
        <v>45.22</v>
      </c>
      <c r="X80">
        <v>148.30000000000001</v>
      </c>
      <c r="Y80">
        <v>0</v>
      </c>
      <c r="Z80">
        <v>0</v>
      </c>
      <c r="AA80">
        <v>12.01</v>
      </c>
      <c r="AB80">
        <v>13.07</v>
      </c>
      <c r="AC80">
        <v>9.67</v>
      </c>
      <c r="AD80">
        <v>15.98</v>
      </c>
      <c r="AE80">
        <v>32.950000000000003</v>
      </c>
      <c r="AF80">
        <v>17.75</v>
      </c>
      <c r="AG80">
        <v>44.43</v>
      </c>
      <c r="AH80">
        <v>70.17</v>
      </c>
      <c r="AI80">
        <v>16.55</v>
      </c>
      <c r="AJ80">
        <v>0</v>
      </c>
      <c r="AK80">
        <v>54.06</v>
      </c>
      <c r="AL80">
        <v>1.4</v>
      </c>
      <c r="AM80">
        <v>0</v>
      </c>
      <c r="AN80">
        <v>0</v>
      </c>
      <c r="AO80">
        <v>0</v>
      </c>
      <c r="AP80">
        <v>1.79</v>
      </c>
      <c r="AQ80">
        <v>62.24</v>
      </c>
      <c r="AR80">
        <v>26.49</v>
      </c>
      <c r="AS80">
        <v>4.3099999999999996</v>
      </c>
      <c r="AT80">
        <v>15</v>
      </c>
      <c r="AU80">
        <v>0</v>
      </c>
      <c r="AV80">
        <v>0</v>
      </c>
      <c r="AW80">
        <v>0</v>
      </c>
      <c r="AX80">
        <v>2.19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3082.3299999999995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71.459999999999994</v>
      </c>
      <c r="H81">
        <v>0</v>
      </c>
      <c r="I81">
        <v>23.57</v>
      </c>
      <c r="J81">
        <v>67.95</v>
      </c>
      <c r="K81">
        <v>683.14</v>
      </c>
      <c r="L81">
        <v>654.29999999999995</v>
      </c>
      <c r="M81">
        <v>66</v>
      </c>
      <c r="N81">
        <v>118.75</v>
      </c>
      <c r="O81">
        <v>124.32</v>
      </c>
      <c r="P81">
        <v>125.96</v>
      </c>
      <c r="Q81">
        <v>20.56</v>
      </c>
      <c r="R81">
        <v>42.39</v>
      </c>
      <c r="S81">
        <v>26.39</v>
      </c>
      <c r="T81">
        <v>0</v>
      </c>
      <c r="U81">
        <v>410.62</v>
      </c>
      <c r="V81">
        <v>15.29</v>
      </c>
      <c r="W81">
        <v>45.22</v>
      </c>
      <c r="X81">
        <v>148.30000000000001</v>
      </c>
      <c r="Y81">
        <v>0</v>
      </c>
      <c r="Z81">
        <v>0</v>
      </c>
      <c r="AA81">
        <v>12.01</v>
      </c>
      <c r="AB81">
        <v>13.07</v>
      </c>
      <c r="AC81">
        <v>9.67</v>
      </c>
      <c r="AD81">
        <v>7.92</v>
      </c>
      <c r="AE81">
        <v>32.950000000000003</v>
      </c>
      <c r="AF81">
        <v>17.75</v>
      </c>
      <c r="AG81">
        <v>44.43</v>
      </c>
      <c r="AH81">
        <v>42.61</v>
      </c>
      <c r="AI81">
        <v>16.55</v>
      </c>
      <c r="AJ81">
        <v>0</v>
      </c>
      <c r="AK81">
        <v>54.06</v>
      </c>
      <c r="AL81">
        <v>1.4</v>
      </c>
      <c r="AM81">
        <v>0</v>
      </c>
      <c r="AN81">
        <v>0</v>
      </c>
      <c r="AO81">
        <v>0</v>
      </c>
      <c r="AP81">
        <v>1.79</v>
      </c>
      <c r="AQ81">
        <v>62.24</v>
      </c>
      <c r="AR81">
        <v>26.49</v>
      </c>
      <c r="AS81">
        <v>4.3099999999999996</v>
      </c>
      <c r="AT81">
        <v>15</v>
      </c>
      <c r="AU81">
        <v>0</v>
      </c>
      <c r="AV81">
        <v>0</v>
      </c>
      <c r="AW81">
        <v>0</v>
      </c>
      <c r="AX81">
        <v>2.19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3053.0699999999997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71.459999999999994</v>
      </c>
      <c r="H82">
        <v>0</v>
      </c>
      <c r="I82">
        <v>23.57</v>
      </c>
      <c r="J82">
        <v>67.95</v>
      </c>
      <c r="K82">
        <v>683.14</v>
      </c>
      <c r="L82">
        <v>654.29999999999995</v>
      </c>
      <c r="M82">
        <v>72</v>
      </c>
      <c r="N82">
        <v>118.75</v>
      </c>
      <c r="O82">
        <v>124.32</v>
      </c>
      <c r="P82">
        <v>125.96</v>
      </c>
      <c r="Q82">
        <v>20.56</v>
      </c>
      <c r="R82">
        <v>42.39</v>
      </c>
      <c r="S82">
        <v>26.39</v>
      </c>
      <c r="T82">
        <v>0</v>
      </c>
      <c r="U82">
        <v>410.62</v>
      </c>
      <c r="V82">
        <v>15.29</v>
      </c>
      <c r="W82">
        <v>45.22</v>
      </c>
      <c r="X82">
        <v>148.30000000000001</v>
      </c>
      <c r="Y82">
        <v>0</v>
      </c>
      <c r="Z82">
        <v>0</v>
      </c>
      <c r="AA82">
        <v>0</v>
      </c>
      <c r="AB82">
        <v>13.07</v>
      </c>
      <c r="AC82">
        <v>9.67</v>
      </c>
      <c r="AD82">
        <v>0</v>
      </c>
      <c r="AE82">
        <v>32.950000000000003</v>
      </c>
      <c r="AF82">
        <v>17.75</v>
      </c>
      <c r="AG82">
        <v>44.43</v>
      </c>
      <c r="AH82">
        <v>20.83</v>
      </c>
      <c r="AI82">
        <v>16.55</v>
      </c>
      <c r="AJ82">
        <v>0</v>
      </c>
      <c r="AK82">
        <v>54.06</v>
      </c>
      <c r="AL82">
        <v>1.4</v>
      </c>
      <c r="AM82">
        <v>0</v>
      </c>
      <c r="AN82">
        <v>0</v>
      </c>
      <c r="AO82">
        <v>0</v>
      </c>
      <c r="AP82">
        <v>1.79</v>
      </c>
      <c r="AQ82">
        <v>62.24</v>
      </c>
      <c r="AR82">
        <v>6.63</v>
      </c>
      <c r="AS82">
        <v>4.3099999999999996</v>
      </c>
      <c r="AT82">
        <v>15</v>
      </c>
      <c r="AU82">
        <v>0</v>
      </c>
      <c r="AV82">
        <v>0</v>
      </c>
      <c r="AW82">
        <v>0</v>
      </c>
      <c r="AX82">
        <v>2.19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2997.4999999999995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71.459999999999994</v>
      </c>
      <c r="H83">
        <v>0</v>
      </c>
      <c r="I83">
        <v>23.57</v>
      </c>
      <c r="J83">
        <v>67.95</v>
      </c>
      <c r="K83">
        <v>683.14</v>
      </c>
      <c r="L83">
        <v>654.29999999999995</v>
      </c>
      <c r="M83">
        <v>72</v>
      </c>
      <c r="N83">
        <v>118.75</v>
      </c>
      <c r="O83">
        <v>124.32</v>
      </c>
      <c r="P83">
        <v>125.96</v>
      </c>
      <c r="Q83">
        <v>20.56</v>
      </c>
      <c r="R83">
        <v>42.39</v>
      </c>
      <c r="S83">
        <v>26.39</v>
      </c>
      <c r="T83">
        <v>0</v>
      </c>
      <c r="U83">
        <v>410.62</v>
      </c>
      <c r="V83">
        <v>15.29</v>
      </c>
      <c r="W83">
        <v>45.22</v>
      </c>
      <c r="X83">
        <v>148.30000000000001</v>
      </c>
      <c r="Y83">
        <v>0</v>
      </c>
      <c r="Z83">
        <v>0</v>
      </c>
      <c r="AA83">
        <v>0</v>
      </c>
      <c r="AB83">
        <v>13.07</v>
      </c>
      <c r="AC83">
        <v>9.67</v>
      </c>
      <c r="AD83">
        <v>0</v>
      </c>
      <c r="AE83">
        <v>32.950000000000003</v>
      </c>
      <c r="AF83">
        <v>17.75</v>
      </c>
      <c r="AG83">
        <v>44.43</v>
      </c>
      <c r="AH83">
        <v>0</v>
      </c>
      <c r="AI83">
        <v>16.55</v>
      </c>
      <c r="AJ83">
        <v>0</v>
      </c>
      <c r="AK83">
        <v>54.06</v>
      </c>
      <c r="AL83">
        <v>1.4</v>
      </c>
      <c r="AM83">
        <v>0</v>
      </c>
      <c r="AN83">
        <v>0</v>
      </c>
      <c r="AO83">
        <v>0</v>
      </c>
      <c r="AP83">
        <v>1.79</v>
      </c>
      <c r="AQ83">
        <v>46.68</v>
      </c>
      <c r="AR83">
        <v>6.63</v>
      </c>
      <c r="AS83">
        <v>4.3099999999999996</v>
      </c>
      <c r="AT83">
        <v>15</v>
      </c>
      <c r="AU83">
        <v>0</v>
      </c>
      <c r="AV83">
        <v>0</v>
      </c>
      <c r="AW83">
        <v>0</v>
      </c>
      <c r="AX83">
        <v>2.19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2961.1099999999997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71.459999999999994</v>
      </c>
      <c r="H84">
        <v>0</v>
      </c>
      <c r="I84">
        <v>23.57</v>
      </c>
      <c r="J84">
        <v>67.95</v>
      </c>
      <c r="K84">
        <v>683.14</v>
      </c>
      <c r="L84">
        <v>654.29999999999995</v>
      </c>
      <c r="M84">
        <v>72</v>
      </c>
      <c r="N84">
        <v>118.75</v>
      </c>
      <c r="O84">
        <v>124.32</v>
      </c>
      <c r="P84">
        <v>125.96</v>
      </c>
      <c r="Q84">
        <v>20.56</v>
      </c>
      <c r="R84">
        <v>42.39</v>
      </c>
      <c r="S84">
        <v>26.39</v>
      </c>
      <c r="T84">
        <v>0</v>
      </c>
      <c r="U84">
        <v>410.62</v>
      </c>
      <c r="V84">
        <v>15.29</v>
      </c>
      <c r="W84">
        <v>45.22</v>
      </c>
      <c r="X84">
        <v>148.30000000000001</v>
      </c>
      <c r="Y84">
        <v>0</v>
      </c>
      <c r="Z84">
        <v>0</v>
      </c>
      <c r="AA84">
        <v>0</v>
      </c>
      <c r="AB84">
        <v>13.07</v>
      </c>
      <c r="AC84">
        <v>9.67</v>
      </c>
      <c r="AD84">
        <v>0</v>
      </c>
      <c r="AE84">
        <v>32.950000000000003</v>
      </c>
      <c r="AF84">
        <v>17.75</v>
      </c>
      <c r="AG84">
        <v>44.43</v>
      </c>
      <c r="AH84">
        <v>0</v>
      </c>
      <c r="AI84">
        <v>16.55</v>
      </c>
      <c r="AJ84">
        <v>0</v>
      </c>
      <c r="AK84">
        <v>54.06</v>
      </c>
      <c r="AL84">
        <v>1.4</v>
      </c>
      <c r="AM84">
        <v>0</v>
      </c>
      <c r="AN84">
        <v>0</v>
      </c>
      <c r="AO84">
        <v>0</v>
      </c>
      <c r="AP84">
        <v>1.79</v>
      </c>
      <c r="AQ84">
        <v>46.68</v>
      </c>
      <c r="AR84">
        <v>1.1100000000000001</v>
      </c>
      <c r="AS84">
        <v>4.3099999999999996</v>
      </c>
      <c r="AT84">
        <v>15</v>
      </c>
      <c r="AU84">
        <v>0</v>
      </c>
      <c r="AV84">
        <v>0</v>
      </c>
      <c r="AW84">
        <v>0</v>
      </c>
      <c r="AX84">
        <v>2.19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2955.5899999999997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71.459999999999994</v>
      </c>
      <c r="H85">
        <v>0</v>
      </c>
      <c r="I85">
        <v>23.57</v>
      </c>
      <c r="J85">
        <v>67.95</v>
      </c>
      <c r="K85">
        <v>683.14</v>
      </c>
      <c r="L85">
        <v>654.29999999999995</v>
      </c>
      <c r="M85">
        <v>72</v>
      </c>
      <c r="N85">
        <v>118.75</v>
      </c>
      <c r="O85">
        <v>124.32</v>
      </c>
      <c r="P85">
        <v>125.96</v>
      </c>
      <c r="Q85">
        <v>20.56</v>
      </c>
      <c r="R85">
        <v>42.39</v>
      </c>
      <c r="S85">
        <v>26.39</v>
      </c>
      <c r="T85">
        <v>0</v>
      </c>
      <c r="U85">
        <v>410.62</v>
      </c>
      <c r="V85">
        <v>15.29</v>
      </c>
      <c r="W85">
        <v>45.22</v>
      </c>
      <c r="X85">
        <v>148.30000000000001</v>
      </c>
      <c r="Y85">
        <v>0</v>
      </c>
      <c r="Z85">
        <v>0</v>
      </c>
      <c r="AA85">
        <v>0</v>
      </c>
      <c r="AB85">
        <v>13.07</v>
      </c>
      <c r="AC85">
        <v>9.67</v>
      </c>
      <c r="AD85">
        <v>0</v>
      </c>
      <c r="AE85">
        <v>16.48</v>
      </c>
      <c r="AF85">
        <v>17.75</v>
      </c>
      <c r="AG85">
        <v>44.43</v>
      </c>
      <c r="AH85">
        <v>0</v>
      </c>
      <c r="AI85">
        <v>16.55</v>
      </c>
      <c r="AJ85">
        <v>0</v>
      </c>
      <c r="AK85">
        <v>54.06</v>
      </c>
      <c r="AL85">
        <v>1.4</v>
      </c>
      <c r="AM85">
        <v>0</v>
      </c>
      <c r="AN85">
        <v>0</v>
      </c>
      <c r="AO85">
        <v>0</v>
      </c>
      <c r="AP85">
        <v>1.79</v>
      </c>
      <c r="AQ85">
        <v>31.12</v>
      </c>
      <c r="AR85">
        <v>1.1100000000000001</v>
      </c>
      <c r="AS85">
        <v>4.3099999999999996</v>
      </c>
      <c r="AT85">
        <v>15</v>
      </c>
      <c r="AU85">
        <v>0</v>
      </c>
      <c r="AV85">
        <v>0</v>
      </c>
      <c r="AW85">
        <v>0</v>
      </c>
      <c r="AX85">
        <v>2.19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2923.56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71.459999999999994</v>
      </c>
      <c r="H86">
        <v>0</v>
      </c>
      <c r="I86">
        <v>23.57</v>
      </c>
      <c r="J86">
        <v>67.95</v>
      </c>
      <c r="K86">
        <v>683.14</v>
      </c>
      <c r="L86">
        <v>654.29999999999995</v>
      </c>
      <c r="M86">
        <v>72</v>
      </c>
      <c r="N86">
        <v>118.75</v>
      </c>
      <c r="O86">
        <v>124.32</v>
      </c>
      <c r="P86">
        <v>125.96</v>
      </c>
      <c r="Q86">
        <v>20.56</v>
      </c>
      <c r="R86">
        <v>42.39</v>
      </c>
      <c r="S86">
        <v>26.39</v>
      </c>
      <c r="T86">
        <v>0</v>
      </c>
      <c r="U86">
        <v>410.62</v>
      </c>
      <c r="V86">
        <v>15.29</v>
      </c>
      <c r="W86">
        <v>45.22</v>
      </c>
      <c r="X86">
        <v>148.30000000000001</v>
      </c>
      <c r="Y86">
        <v>0</v>
      </c>
      <c r="Z86">
        <v>0</v>
      </c>
      <c r="AA86">
        <v>0</v>
      </c>
      <c r="AB86">
        <v>13.07</v>
      </c>
      <c r="AC86">
        <v>9.67</v>
      </c>
      <c r="AD86">
        <v>0</v>
      </c>
      <c r="AE86">
        <v>16.48</v>
      </c>
      <c r="AF86">
        <v>17.75</v>
      </c>
      <c r="AG86">
        <v>44.43</v>
      </c>
      <c r="AH86">
        <v>0</v>
      </c>
      <c r="AI86">
        <v>3.56</v>
      </c>
      <c r="AJ86">
        <v>0</v>
      </c>
      <c r="AK86">
        <v>54.06</v>
      </c>
      <c r="AL86">
        <v>1.4</v>
      </c>
      <c r="AM86">
        <v>0</v>
      </c>
      <c r="AN86">
        <v>0</v>
      </c>
      <c r="AO86">
        <v>0</v>
      </c>
      <c r="AP86">
        <v>1.79</v>
      </c>
      <c r="AQ86">
        <v>31.12</v>
      </c>
      <c r="AR86">
        <v>3.31</v>
      </c>
      <c r="AS86">
        <v>4.3099999999999996</v>
      </c>
      <c r="AT86">
        <v>15</v>
      </c>
      <c r="AU86">
        <v>0</v>
      </c>
      <c r="AV86">
        <v>0</v>
      </c>
      <c r="AW86">
        <v>0</v>
      </c>
      <c r="AX86">
        <v>2.19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2912.7699999999995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71.459999999999994</v>
      </c>
      <c r="H87">
        <v>0</v>
      </c>
      <c r="I87">
        <v>23.57</v>
      </c>
      <c r="J87">
        <v>67.95</v>
      </c>
      <c r="K87">
        <v>683.14</v>
      </c>
      <c r="L87">
        <v>654.29999999999995</v>
      </c>
      <c r="M87">
        <v>72</v>
      </c>
      <c r="N87">
        <v>118.75</v>
      </c>
      <c r="O87">
        <v>124.32</v>
      </c>
      <c r="P87">
        <v>125.96</v>
      </c>
      <c r="Q87">
        <v>20.56</v>
      </c>
      <c r="R87">
        <v>42.39</v>
      </c>
      <c r="S87">
        <v>26.39</v>
      </c>
      <c r="T87">
        <v>0</v>
      </c>
      <c r="U87">
        <v>410.62</v>
      </c>
      <c r="V87">
        <v>15.29</v>
      </c>
      <c r="W87">
        <v>45.22</v>
      </c>
      <c r="X87">
        <v>148.30000000000001</v>
      </c>
      <c r="Y87">
        <v>0</v>
      </c>
      <c r="Z87">
        <v>0</v>
      </c>
      <c r="AA87">
        <v>0</v>
      </c>
      <c r="AB87">
        <v>13.07</v>
      </c>
      <c r="AC87">
        <v>9.67</v>
      </c>
      <c r="AD87">
        <v>0</v>
      </c>
      <c r="AE87">
        <v>16.48</v>
      </c>
      <c r="AF87">
        <v>17.75</v>
      </c>
      <c r="AG87">
        <v>44.43</v>
      </c>
      <c r="AH87">
        <v>0</v>
      </c>
      <c r="AI87">
        <v>0</v>
      </c>
      <c r="AJ87">
        <v>0</v>
      </c>
      <c r="AK87">
        <v>54.06</v>
      </c>
      <c r="AL87">
        <v>1.4</v>
      </c>
      <c r="AM87">
        <v>0</v>
      </c>
      <c r="AN87">
        <v>0</v>
      </c>
      <c r="AO87">
        <v>0</v>
      </c>
      <c r="AP87">
        <v>0</v>
      </c>
      <c r="AQ87">
        <v>31.12</v>
      </c>
      <c r="AR87">
        <v>26.49</v>
      </c>
      <c r="AS87">
        <v>4.3099999999999996</v>
      </c>
      <c r="AT87">
        <v>15</v>
      </c>
      <c r="AU87">
        <v>0</v>
      </c>
      <c r="AV87">
        <v>0</v>
      </c>
      <c r="AW87">
        <v>0</v>
      </c>
      <c r="AX87">
        <v>2.19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2930.5999999999995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71.459999999999994</v>
      </c>
      <c r="H88">
        <v>0</v>
      </c>
      <c r="I88">
        <v>23.57</v>
      </c>
      <c r="J88">
        <v>67.95</v>
      </c>
      <c r="K88">
        <v>683.14</v>
      </c>
      <c r="L88">
        <v>654.29999999999995</v>
      </c>
      <c r="M88">
        <v>72</v>
      </c>
      <c r="N88">
        <v>118.75</v>
      </c>
      <c r="O88">
        <v>124.32</v>
      </c>
      <c r="P88">
        <v>125.96</v>
      </c>
      <c r="Q88">
        <v>20.56</v>
      </c>
      <c r="R88">
        <v>42.39</v>
      </c>
      <c r="S88">
        <v>26.39</v>
      </c>
      <c r="T88">
        <v>0</v>
      </c>
      <c r="U88">
        <v>410.62</v>
      </c>
      <c r="V88">
        <v>15.29</v>
      </c>
      <c r="W88">
        <v>45.22</v>
      </c>
      <c r="X88">
        <v>148.30000000000001</v>
      </c>
      <c r="Y88">
        <v>0</v>
      </c>
      <c r="Z88">
        <v>0</v>
      </c>
      <c r="AA88">
        <v>0</v>
      </c>
      <c r="AB88">
        <v>13.07</v>
      </c>
      <c r="AC88">
        <v>9.67</v>
      </c>
      <c r="AD88">
        <v>0</v>
      </c>
      <c r="AE88">
        <v>16.48</v>
      </c>
      <c r="AF88">
        <v>8.8800000000000008</v>
      </c>
      <c r="AG88">
        <v>44.43</v>
      </c>
      <c r="AH88">
        <v>0</v>
      </c>
      <c r="AI88">
        <v>0</v>
      </c>
      <c r="AJ88">
        <v>0</v>
      </c>
      <c r="AK88">
        <v>54.06</v>
      </c>
      <c r="AL88">
        <v>1.4</v>
      </c>
      <c r="AM88">
        <v>0</v>
      </c>
      <c r="AN88">
        <v>0</v>
      </c>
      <c r="AO88">
        <v>0</v>
      </c>
      <c r="AP88">
        <v>0</v>
      </c>
      <c r="AQ88">
        <v>31.12</v>
      </c>
      <c r="AR88">
        <v>26.49</v>
      </c>
      <c r="AS88">
        <v>4.3099999999999996</v>
      </c>
      <c r="AT88">
        <v>15</v>
      </c>
      <c r="AU88">
        <v>0</v>
      </c>
      <c r="AV88">
        <v>0</v>
      </c>
      <c r="AW88">
        <v>0</v>
      </c>
      <c r="AX88">
        <v>2.19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2921.7299999999996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71.459999999999994</v>
      </c>
      <c r="H89">
        <v>0</v>
      </c>
      <c r="I89">
        <v>23.57</v>
      </c>
      <c r="J89">
        <v>67.95</v>
      </c>
      <c r="K89">
        <v>683.14</v>
      </c>
      <c r="L89">
        <v>654.29999999999995</v>
      </c>
      <c r="M89">
        <v>72</v>
      </c>
      <c r="N89">
        <v>118.75</v>
      </c>
      <c r="O89">
        <v>124.32</v>
      </c>
      <c r="P89">
        <v>125.96</v>
      </c>
      <c r="Q89">
        <v>20.56</v>
      </c>
      <c r="R89">
        <v>42.39</v>
      </c>
      <c r="S89">
        <v>26.39</v>
      </c>
      <c r="T89">
        <v>0</v>
      </c>
      <c r="U89">
        <v>410.62</v>
      </c>
      <c r="V89">
        <v>15.29</v>
      </c>
      <c r="W89">
        <v>45.22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9.67</v>
      </c>
      <c r="AD89">
        <v>0</v>
      </c>
      <c r="AE89">
        <v>16.48</v>
      </c>
      <c r="AF89">
        <v>8.8800000000000008</v>
      </c>
      <c r="AG89">
        <v>44.43</v>
      </c>
      <c r="AH89">
        <v>0</v>
      </c>
      <c r="AI89">
        <v>0</v>
      </c>
      <c r="AJ89">
        <v>0</v>
      </c>
      <c r="AK89">
        <v>54.06</v>
      </c>
      <c r="AL89">
        <v>1.4</v>
      </c>
      <c r="AM89">
        <v>0</v>
      </c>
      <c r="AN89">
        <v>0</v>
      </c>
      <c r="AO89">
        <v>0</v>
      </c>
      <c r="AP89">
        <v>0</v>
      </c>
      <c r="AQ89">
        <v>15.56</v>
      </c>
      <c r="AR89">
        <v>26.49</v>
      </c>
      <c r="AS89">
        <v>4.3099999999999996</v>
      </c>
      <c r="AT89">
        <v>15</v>
      </c>
      <c r="AU89">
        <v>0</v>
      </c>
      <c r="AV89">
        <v>0</v>
      </c>
      <c r="AW89">
        <v>0</v>
      </c>
      <c r="AX89">
        <v>2.19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2893.0999999999995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71.459999999999994</v>
      </c>
      <c r="H90">
        <v>0</v>
      </c>
      <c r="I90">
        <v>23.57</v>
      </c>
      <c r="J90">
        <v>67.95</v>
      </c>
      <c r="K90">
        <v>683.14</v>
      </c>
      <c r="L90">
        <v>654.29999999999995</v>
      </c>
      <c r="M90">
        <v>72</v>
      </c>
      <c r="N90">
        <v>118.75</v>
      </c>
      <c r="O90">
        <v>124.32</v>
      </c>
      <c r="P90">
        <v>125.96</v>
      </c>
      <c r="Q90">
        <v>20.56</v>
      </c>
      <c r="R90">
        <v>42.39</v>
      </c>
      <c r="S90">
        <v>26.39</v>
      </c>
      <c r="T90">
        <v>0</v>
      </c>
      <c r="U90">
        <v>410.62</v>
      </c>
      <c r="V90">
        <v>15.29</v>
      </c>
      <c r="W90">
        <v>45.22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44.43</v>
      </c>
      <c r="AH90">
        <v>0</v>
      </c>
      <c r="AI90">
        <v>0</v>
      </c>
      <c r="AJ90">
        <v>0</v>
      </c>
      <c r="AK90">
        <v>54.06</v>
      </c>
      <c r="AL90">
        <v>1.4</v>
      </c>
      <c r="AM90">
        <v>0</v>
      </c>
      <c r="AN90">
        <v>0</v>
      </c>
      <c r="AO90">
        <v>0</v>
      </c>
      <c r="AP90">
        <v>0</v>
      </c>
      <c r="AQ90">
        <v>15.56</v>
      </c>
      <c r="AR90">
        <v>15.45</v>
      </c>
      <c r="AS90">
        <v>4.3099999999999996</v>
      </c>
      <c r="AT90">
        <v>15</v>
      </c>
      <c r="AU90">
        <v>0</v>
      </c>
      <c r="AV90">
        <v>0</v>
      </c>
      <c r="AW90">
        <v>0</v>
      </c>
      <c r="AX90">
        <v>2.19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2872.3899999999994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71.459999999999994</v>
      </c>
      <c r="H91">
        <v>0</v>
      </c>
      <c r="I91">
        <v>23.57</v>
      </c>
      <c r="J91">
        <v>67.95</v>
      </c>
      <c r="K91">
        <v>683.14</v>
      </c>
      <c r="L91">
        <v>654.29999999999995</v>
      </c>
      <c r="M91">
        <v>72</v>
      </c>
      <c r="N91">
        <v>118.75</v>
      </c>
      <c r="O91">
        <v>124.32</v>
      </c>
      <c r="P91">
        <v>125.96</v>
      </c>
      <c r="Q91">
        <v>20.56</v>
      </c>
      <c r="R91">
        <v>42.39</v>
      </c>
      <c r="S91">
        <v>26.39</v>
      </c>
      <c r="T91">
        <v>0</v>
      </c>
      <c r="U91">
        <v>410.62</v>
      </c>
      <c r="V91">
        <v>15.29</v>
      </c>
      <c r="W91">
        <v>45.22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44.43</v>
      </c>
      <c r="AH91">
        <v>0</v>
      </c>
      <c r="AI91">
        <v>0</v>
      </c>
      <c r="AJ91">
        <v>0</v>
      </c>
      <c r="AK91">
        <v>54.06</v>
      </c>
      <c r="AL91">
        <v>1.4</v>
      </c>
      <c r="AM91">
        <v>0</v>
      </c>
      <c r="AN91">
        <v>0</v>
      </c>
      <c r="AO91">
        <v>0</v>
      </c>
      <c r="AP91">
        <v>0</v>
      </c>
      <c r="AQ91">
        <v>15.56</v>
      </c>
      <c r="AR91">
        <v>7.73</v>
      </c>
      <c r="AS91">
        <v>4.3099999999999996</v>
      </c>
      <c r="AT91">
        <v>15</v>
      </c>
      <c r="AU91">
        <v>0</v>
      </c>
      <c r="AV91">
        <v>0</v>
      </c>
      <c r="AW91">
        <v>0</v>
      </c>
      <c r="AX91">
        <v>2.19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2864.8899999999994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71.459999999999994</v>
      </c>
      <c r="H92">
        <v>0</v>
      </c>
      <c r="I92">
        <v>23.57</v>
      </c>
      <c r="J92">
        <v>67.95</v>
      </c>
      <c r="K92">
        <v>683.14</v>
      </c>
      <c r="L92">
        <v>654.29999999999995</v>
      </c>
      <c r="M92">
        <v>72</v>
      </c>
      <c r="N92">
        <v>118.75</v>
      </c>
      <c r="O92">
        <v>124.32</v>
      </c>
      <c r="P92">
        <v>125.96</v>
      </c>
      <c r="Q92">
        <v>20.56</v>
      </c>
      <c r="R92">
        <v>42.39</v>
      </c>
      <c r="S92">
        <v>26.39</v>
      </c>
      <c r="T92">
        <v>0</v>
      </c>
      <c r="U92">
        <v>410.62</v>
      </c>
      <c r="V92">
        <v>15.29</v>
      </c>
      <c r="W92">
        <v>45.22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44.43</v>
      </c>
      <c r="AH92">
        <v>0</v>
      </c>
      <c r="AI92">
        <v>0</v>
      </c>
      <c r="AJ92">
        <v>0</v>
      </c>
      <c r="AK92">
        <v>54.06</v>
      </c>
      <c r="AL92">
        <v>1.4</v>
      </c>
      <c r="AM92">
        <v>0</v>
      </c>
      <c r="AN92">
        <v>0</v>
      </c>
      <c r="AO92">
        <v>0</v>
      </c>
      <c r="AP92">
        <v>0</v>
      </c>
      <c r="AQ92">
        <v>15.56</v>
      </c>
      <c r="AR92">
        <v>7.73</v>
      </c>
      <c r="AS92">
        <v>4.3099999999999996</v>
      </c>
      <c r="AT92">
        <v>15</v>
      </c>
      <c r="AU92">
        <v>0</v>
      </c>
      <c r="AV92">
        <v>0</v>
      </c>
      <c r="AW92">
        <v>0</v>
      </c>
      <c r="AX92">
        <v>2.19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2865.0899999999997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71.459999999999994</v>
      </c>
      <c r="H93">
        <v>0</v>
      </c>
      <c r="I93">
        <v>23.57</v>
      </c>
      <c r="J93">
        <v>67.95</v>
      </c>
      <c r="K93">
        <v>683.14</v>
      </c>
      <c r="L93">
        <v>654.29999999999995</v>
      </c>
      <c r="M93">
        <v>77</v>
      </c>
      <c r="N93">
        <v>118.75</v>
      </c>
      <c r="O93">
        <v>124.32</v>
      </c>
      <c r="P93">
        <v>125.96</v>
      </c>
      <c r="Q93">
        <v>20.56</v>
      </c>
      <c r="R93">
        <v>42.39</v>
      </c>
      <c r="S93">
        <v>26.39</v>
      </c>
      <c r="T93">
        <v>0</v>
      </c>
      <c r="U93">
        <v>410.62</v>
      </c>
      <c r="V93">
        <v>15.29</v>
      </c>
      <c r="W93">
        <v>45.22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44.43</v>
      </c>
      <c r="AH93">
        <v>0</v>
      </c>
      <c r="AI93">
        <v>0</v>
      </c>
      <c r="AJ93">
        <v>0</v>
      </c>
      <c r="AK93">
        <v>54.06</v>
      </c>
      <c r="AL93">
        <v>1.4</v>
      </c>
      <c r="AM93">
        <v>0</v>
      </c>
      <c r="AN93">
        <v>0</v>
      </c>
      <c r="AO93">
        <v>0</v>
      </c>
      <c r="AP93">
        <v>0</v>
      </c>
      <c r="AQ93">
        <v>15.56</v>
      </c>
      <c r="AR93">
        <v>7.95</v>
      </c>
      <c r="AS93">
        <v>4.3099999999999996</v>
      </c>
      <c r="AT93">
        <v>17.579999999999998</v>
      </c>
      <c r="AU93">
        <v>0</v>
      </c>
      <c r="AV93">
        <v>0</v>
      </c>
      <c r="AW93">
        <v>0</v>
      </c>
      <c r="AX93">
        <v>2.19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2872.8899999999994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71.459999999999994</v>
      </c>
      <c r="H94">
        <v>0</v>
      </c>
      <c r="I94">
        <v>23.57</v>
      </c>
      <c r="J94">
        <v>67.95</v>
      </c>
      <c r="K94">
        <v>683.14</v>
      </c>
      <c r="L94">
        <v>654.29999999999995</v>
      </c>
      <c r="M94">
        <v>82</v>
      </c>
      <c r="N94">
        <v>118.75</v>
      </c>
      <c r="O94">
        <v>124.32</v>
      </c>
      <c r="P94">
        <v>125.96</v>
      </c>
      <c r="Q94">
        <v>20.56</v>
      </c>
      <c r="R94">
        <v>42.39</v>
      </c>
      <c r="S94">
        <v>26.39</v>
      </c>
      <c r="T94">
        <v>0</v>
      </c>
      <c r="U94">
        <v>410.62</v>
      </c>
      <c r="V94">
        <v>15.29</v>
      </c>
      <c r="W94">
        <v>45.22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44.43</v>
      </c>
      <c r="AH94">
        <v>0</v>
      </c>
      <c r="AI94">
        <v>0</v>
      </c>
      <c r="AJ94">
        <v>0</v>
      </c>
      <c r="AK94">
        <v>54.06</v>
      </c>
      <c r="AL94">
        <v>1.4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7.95</v>
      </c>
      <c r="AS94">
        <v>4.3099999999999996</v>
      </c>
      <c r="AT94">
        <v>18.899999999999999</v>
      </c>
      <c r="AU94">
        <v>0</v>
      </c>
      <c r="AV94">
        <v>0</v>
      </c>
      <c r="AW94">
        <v>0</v>
      </c>
      <c r="AX94">
        <v>2.19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2863.6499999999996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71.459999999999994</v>
      </c>
      <c r="H95">
        <v>0</v>
      </c>
      <c r="I95">
        <v>23.57</v>
      </c>
      <c r="J95">
        <v>67.95</v>
      </c>
      <c r="K95">
        <v>683.14</v>
      </c>
      <c r="L95">
        <v>654.29999999999995</v>
      </c>
      <c r="M95">
        <v>87</v>
      </c>
      <c r="N95">
        <v>118.75</v>
      </c>
      <c r="O95">
        <v>124.32</v>
      </c>
      <c r="P95">
        <v>125.96</v>
      </c>
      <c r="Q95">
        <v>20.56</v>
      </c>
      <c r="R95">
        <v>42.39</v>
      </c>
      <c r="S95">
        <v>26.39</v>
      </c>
      <c r="T95">
        <v>0</v>
      </c>
      <c r="U95">
        <v>410.62</v>
      </c>
      <c r="V95">
        <v>15.29</v>
      </c>
      <c r="W95">
        <v>45.22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44.43</v>
      </c>
      <c r="AH95">
        <v>0</v>
      </c>
      <c r="AI95">
        <v>0</v>
      </c>
      <c r="AJ95">
        <v>0</v>
      </c>
      <c r="AK95">
        <v>54.06</v>
      </c>
      <c r="AL95">
        <v>1.4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2.21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2.19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2864.0099999999998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71.459999999999994</v>
      </c>
      <c r="H96">
        <v>0</v>
      </c>
      <c r="I96">
        <v>23.57</v>
      </c>
      <c r="J96">
        <v>67.95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20.56</v>
      </c>
      <c r="R96">
        <v>42.39</v>
      </c>
      <c r="S96">
        <v>26.39</v>
      </c>
      <c r="T96">
        <v>0</v>
      </c>
      <c r="U96">
        <v>410.62</v>
      </c>
      <c r="V96">
        <v>15.29</v>
      </c>
      <c r="W96">
        <v>45.22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44.43</v>
      </c>
      <c r="AH96">
        <v>0</v>
      </c>
      <c r="AI96">
        <v>0</v>
      </c>
      <c r="AJ96">
        <v>0</v>
      </c>
      <c r="AK96">
        <v>54.06</v>
      </c>
      <c r="AL96">
        <v>1.4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2.21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2.19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2869.2299999999996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71.459999999999994</v>
      </c>
      <c r="H97">
        <v>0</v>
      </c>
      <c r="I97">
        <v>23.57</v>
      </c>
      <c r="J97">
        <v>67.95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20.56</v>
      </c>
      <c r="R97">
        <v>42.39</v>
      </c>
      <c r="S97">
        <v>26.39</v>
      </c>
      <c r="T97">
        <v>0</v>
      </c>
      <c r="U97">
        <v>410.62</v>
      </c>
      <c r="V97">
        <v>15.29</v>
      </c>
      <c r="W97">
        <v>45.22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44.43</v>
      </c>
      <c r="AH97">
        <v>0</v>
      </c>
      <c r="AI97">
        <v>0</v>
      </c>
      <c r="AJ97">
        <v>0</v>
      </c>
      <c r="AK97">
        <v>54.06</v>
      </c>
      <c r="AL97">
        <v>1.4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0.66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2.19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2867.6799999999994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71.459999999999994</v>
      </c>
      <c r="H98">
        <v>0</v>
      </c>
      <c r="I98">
        <v>23.57</v>
      </c>
      <c r="J98">
        <v>67.95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20.56</v>
      </c>
      <c r="R98">
        <v>42.39</v>
      </c>
      <c r="S98">
        <v>26.39</v>
      </c>
      <c r="T98">
        <v>0</v>
      </c>
      <c r="U98">
        <v>410.62</v>
      </c>
      <c r="V98">
        <v>15.29</v>
      </c>
      <c r="W98">
        <v>45.22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44.43</v>
      </c>
      <c r="AH98">
        <v>0</v>
      </c>
      <c r="AI98">
        <v>0</v>
      </c>
      <c r="AJ98">
        <v>0</v>
      </c>
      <c r="AK98">
        <v>54.06</v>
      </c>
      <c r="AL98">
        <v>1.4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0.66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2.19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2867.6799999999994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1.7046000000000019</v>
      </c>
      <c r="H99">
        <f t="shared" si="2"/>
        <v>0</v>
      </c>
      <c r="I99">
        <f t="shared" si="2"/>
        <v>0.56567999999999996</v>
      </c>
      <c r="J99">
        <f t="shared" si="2"/>
        <v>1.19797</v>
      </c>
      <c r="K99">
        <f t="shared" si="2"/>
        <v>16.384254999999989</v>
      </c>
      <c r="L99">
        <f t="shared" si="2"/>
        <v>15.554200000000026</v>
      </c>
      <c r="M99">
        <f t="shared" si="2"/>
        <v>1.2277499999999999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0.49343999999999905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9.854880000000005</v>
      </c>
      <c r="V99">
        <f t="shared" si="2"/>
        <v>0.38258749999999941</v>
      </c>
      <c r="W99">
        <f t="shared" si="2"/>
        <v>1.0852799999999985</v>
      </c>
      <c r="X99">
        <f t="shared" si="2"/>
        <v>3.5591999999999944</v>
      </c>
      <c r="Y99">
        <f t="shared" si="2"/>
        <v>0</v>
      </c>
      <c r="Z99">
        <f t="shared" si="2"/>
        <v>4.9999999999999989E-2</v>
      </c>
      <c r="AA99">
        <f t="shared" si="2"/>
        <v>8.5324999999999998E-2</v>
      </c>
      <c r="AB99">
        <f t="shared" si="2"/>
        <v>0.13824249999999999</v>
      </c>
      <c r="AC99">
        <f t="shared" si="2"/>
        <v>0.10165500000000002</v>
      </c>
      <c r="AD99">
        <f t="shared" si="2"/>
        <v>0.11030000000000004</v>
      </c>
      <c r="AE99">
        <f t="shared" si="2"/>
        <v>0.3377875000000003</v>
      </c>
      <c r="AF99">
        <f t="shared" si="2"/>
        <v>0.34470750000000028</v>
      </c>
      <c r="AG99">
        <f t="shared" si="2"/>
        <v>1.0663199999999986</v>
      </c>
      <c r="AH99">
        <f t="shared" si="2"/>
        <v>0.63145750000000012</v>
      </c>
      <c r="AI99">
        <f t="shared" si="2"/>
        <v>5.3340000000000012E-2</v>
      </c>
      <c r="AJ99">
        <f t="shared" si="2"/>
        <v>0</v>
      </c>
      <c r="AK99">
        <f t="shared" si="2"/>
        <v>1.2974400000000013</v>
      </c>
      <c r="AL99">
        <f t="shared" si="2"/>
        <v>0.18717499999999967</v>
      </c>
      <c r="AM99">
        <f t="shared" si="2"/>
        <v>4.00825E-2</v>
      </c>
      <c r="AN99">
        <f t="shared" si="2"/>
        <v>0</v>
      </c>
      <c r="AO99">
        <f t="shared" si="2"/>
        <v>0</v>
      </c>
      <c r="AP99">
        <f t="shared" si="2"/>
        <v>4.0605000000000002E-2</v>
      </c>
      <c r="AQ99">
        <f t="shared" si="2"/>
        <v>0.60173999999999972</v>
      </c>
      <c r="AR99">
        <f t="shared" si="2"/>
        <v>0.1177750000000001</v>
      </c>
      <c r="AS99">
        <f t="shared" si="2"/>
        <v>0.11472000000000002</v>
      </c>
      <c r="AT99">
        <f t="shared" si="2"/>
        <v>0.46162000000000003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4.8179999999999966E-2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69.411229999999975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360.44</v>
      </c>
      <c r="L3">
        <v>347.98</v>
      </c>
      <c r="M3">
        <v>43.24</v>
      </c>
      <c r="N3">
        <v>114.09</v>
      </c>
      <c r="O3">
        <v>119.45</v>
      </c>
      <c r="P3">
        <v>119.21</v>
      </c>
      <c r="Q3">
        <v>14.89</v>
      </c>
      <c r="R3">
        <v>30.52</v>
      </c>
      <c r="S3">
        <v>19.25</v>
      </c>
      <c r="T3">
        <v>0</v>
      </c>
      <c r="U3">
        <v>394.52</v>
      </c>
      <c r="V3">
        <v>11.26</v>
      </c>
      <c r="W3">
        <v>37.450000000000003</v>
      </c>
      <c r="X3">
        <v>122.81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42.69</v>
      </c>
      <c r="AH3">
        <v>0</v>
      </c>
      <c r="AI3">
        <v>0</v>
      </c>
      <c r="AJ3">
        <v>0</v>
      </c>
      <c r="AK3">
        <v>51.94</v>
      </c>
      <c r="AL3">
        <v>1.35</v>
      </c>
      <c r="AM3">
        <v>0</v>
      </c>
      <c r="AN3">
        <v>0</v>
      </c>
      <c r="AO3">
        <v>0</v>
      </c>
      <c r="AP3">
        <v>5.53</v>
      </c>
      <c r="AQ3">
        <v>0</v>
      </c>
      <c r="AR3">
        <v>1.07</v>
      </c>
      <c r="AS3">
        <v>4.1399999999999997</v>
      </c>
      <c r="AT3">
        <v>19.22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1869.5800000000002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360.44</v>
      </c>
      <c r="L4">
        <v>347.98</v>
      </c>
      <c r="M4">
        <v>43.24</v>
      </c>
      <c r="N4">
        <v>114.09</v>
      </c>
      <c r="O4">
        <v>119.45</v>
      </c>
      <c r="P4">
        <v>102.5</v>
      </c>
      <c r="Q4">
        <v>14.89</v>
      </c>
      <c r="R4">
        <v>30.52</v>
      </c>
      <c r="S4">
        <v>19.25</v>
      </c>
      <c r="T4">
        <v>0</v>
      </c>
      <c r="U4">
        <v>394.52</v>
      </c>
      <c r="V4">
        <v>12.55</v>
      </c>
      <c r="W4">
        <v>37.450000000000003</v>
      </c>
      <c r="X4">
        <v>122.81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42.69</v>
      </c>
      <c r="AH4">
        <v>0</v>
      </c>
      <c r="AI4">
        <v>0</v>
      </c>
      <c r="AJ4">
        <v>0</v>
      </c>
      <c r="AK4">
        <v>51.94</v>
      </c>
      <c r="AL4">
        <v>1.35</v>
      </c>
      <c r="AM4">
        <v>0</v>
      </c>
      <c r="AN4">
        <v>0</v>
      </c>
      <c r="AO4">
        <v>0</v>
      </c>
      <c r="AP4">
        <v>5.53</v>
      </c>
      <c r="AQ4">
        <v>0</v>
      </c>
      <c r="AR4">
        <v>1.07</v>
      </c>
      <c r="AS4">
        <v>4.1399999999999997</v>
      </c>
      <c r="AT4">
        <v>19.22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1854.1600000000003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360.44</v>
      </c>
      <c r="L5">
        <v>343.72</v>
      </c>
      <c r="M5">
        <v>43.24</v>
      </c>
      <c r="N5">
        <v>114.09</v>
      </c>
      <c r="O5">
        <v>119.45</v>
      </c>
      <c r="P5">
        <v>102.5</v>
      </c>
      <c r="Q5">
        <v>14.89</v>
      </c>
      <c r="R5">
        <v>23.2</v>
      </c>
      <c r="S5">
        <v>19.25</v>
      </c>
      <c r="T5">
        <v>0</v>
      </c>
      <c r="U5">
        <v>394.52</v>
      </c>
      <c r="V5">
        <v>12.55</v>
      </c>
      <c r="W5">
        <v>37.450000000000003</v>
      </c>
      <c r="X5">
        <v>122.81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42.69</v>
      </c>
      <c r="AH5">
        <v>20.010000000000002</v>
      </c>
      <c r="AI5">
        <v>0</v>
      </c>
      <c r="AJ5">
        <v>0</v>
      </c>
      <c r="AK5">
        <v>51.94</v>
      </c>
      <c r="AL5">
        <v>1.35</v>
      </c>
      <c r="AM5">
        <v>0</v>
      </c>
      <c r="AN5">
        <v>0</v>
      </c>
      <c r="AO5">
        <v>0</v>
      </c>
      <c r="AP5">
        <v>5.53</v>
      </c>
      <c r="AQ5">
        <v>0</v>
      </c>
      <c r="AR5">
        <v>1.07</v>
      </c>
      <c r="AS5">
        <v>4.1399999999999997</v>
      </c>
      <c r="AT5">
        <v>17.239999999999998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1860.6100000000001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360.44</v>
      </c>
      <c r="L6">
        <v>343.72</v>
      </c>
      <c r="M6">
        <v>43.24</v>
      </c>
      <c r="N6">
        <v>114.09</v>
      </c>
      <c r="O6">
        <v>119.45</v>
      </c>
      <c r="P6">
        <v>102.5</v>
      </c>
      <c r="Q6">
        <v>14.89</v>
      </c>
      <c r="R6">
        <v>23.2</v>
      </c>
      <c r="S6">
        <v>19.25</v>
      </c>
      <c r="T6">
        <v>0</v>
      </c>
      <c r="U6">
        <v>394.52</v>
      </c>
      <c r="V6">
        <v>12.55</v>
      </c>
      <c r="W6">
        <v>37.450000000000003</v>
      </c>
      <c r="X6">
        <v>122.81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42.69</v>
      </c>
      <c r="AH6">
        <v>20.010000000000002</v>
      </c>
      <c r="AI6">
        <v>0</v>
      </c>
      <c r="AJ6">
        <v>0</v>
      </c>
      <c r="AK6">
        <v>51.94</v>
      </c>
      <c r="AL6">
        <v>1.35</v>
      </c>
      <c r="AM6">
        <v>0</v>
      </c>
      <c r="AN6">
        <v>0</v>
      </c>
      <c r="AO6">
        <v>0</v>
      </c>
      <c r="AP6">
        <v>5.53</v>
      </c>
      <c r="AQ6">
        <v>0</v>
      </c>
      <c r="AR6">
        <v>1.07</v>
      </c>
      <c r="AS6">
        <v>4.1399999999999997</v>
      </c>
      <c r="AT6">
        <v>16.739999999999998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1860.1100000000001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360.44</v>
      </c>
      <c r="L7">
        <v>343.72</v>
      </c>
      <c r="M7">
        <v>43.24</v>
      </c>
      <c r="N7">
        <v>114.09</v>
      </c>
      <c r="O7">
        <v>119.45</v>
      </c>
      <c r="P7">
        <v>102.5</v>
      </c>
      <c r="Q7">
        <v>11.54</v>
      </c>
      <c r="R7">
        <v>23.2</v>
      </c>
      <c r="S7">
        <v>14.24</v>
      </c>
      <c r="T7">
        <v>0</v>
      </c>
      <c r="U7">
        <v>394.52</v>
      </c>
      <c r="V7">
        <v>9.6199999999999992</v>
      </c>
      <c r="W7">
        <v>27.98</v>
      </c>
      <c r="X7">
        <v>93.86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42.69</v>
      </c>
      <c r="AH7">
        <v>20.010000000000002</v>
      </c>
      <c r="AI7">
        <v>0</v>
      </c>
      <c r="AJ7">
        <v>0</v>
      </c>
      <c r="AK7">
        <v>51.94</v>
      </c>
      <c r="AL7">
        <v>1.35</v>
      </c>
      <c r="AM7">
        <v>0</v>
      </c>
      <c r="AN7">
        <v>0</v>
      </c>
      <c r="AO7">
        <v>0</v>
      </c>
      <c r="AP7">
        <v>5.53</v>
      </c>
      <c r="AQ7">
        <v>0</v>
      </c>
      <c r="AR7">
        <v>1.07</v>
      </c>
      <c r="AS7">
        <v>4.1399999999999997</v>
      </c>
      <c r="AT7">
        <v>17.09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1810.7499999999998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360.44</v>
      </c>
      <c r="L8">
        <v>343.72</v>
      </c>
      <c r="M8">
        <v>43.24</v>
      </c>
      <c r="N8">
        <v>114.09</v>
      </c>
      <c r="O8">
        <v>119.45</v>
      </c>
      <c r="P8">
        <v>102.5</v>
      </c>
      <c r="Q8">
        <v>11.54</v>
      </c>
      <c r="R8">
        <v>23.2</v>
      </c>
      <c r="S8">
        <v>14.24</v>
      </c>
      <c r="T8">
        <v>0</v>
      </c>
      <c r="U8">
        <v>394.52</v>
      </c>
      <c r="V8">
        <v>9.6199999999999992</v>
      </c>
      <c r="W8">
        <v>27.98</v>
      </c>
      <c r="X8">
        <v>93.86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42.69</v>
      </c>
      <c r="AH8">
        <v>20.010000000000002</v>
      </c>
      <c r="AI8">
        <v>0</v>
      </c>
      <c r="AJ8">
        <v>0</v>
      </c>
      <c r="AK8">
        <v>51.94</v>
      </c>
      <c r="AL8">
        <v>1.35</v>
      </c>
      <c r="AM8">
        <v>0</v>
      </c>
      <c r="AN8">
        <v>0</v>
      </c>
      <c r="AO8">
        <v>0</v>
      </c>
      <c r="AP8">
        <v>5.53</v>
      </c>
      <c r="AQ8">
        <v>0</v>
      </c>
      <c r="AR8">
        <v>1.07</v>
      </c>
      <c r="AS8">
        <v>4.1399999999999997</v>
      </c>
      <c r="AT8">
        <v>18.36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1812.0199999999998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360.44</v>
      </c>
      <c r="L9">
        <v>343.72</v>
      </c>
      <c r="M9">
        <v>43.24</v>
      </c>
      <c r="N9">
        <v>114.09</v>
      </c>
      <c r="O9">
        <v>119.45</v>
      </c>
      <c r="P9">
        <v>102.5</v>
      </c>
      <c r="Q9">
        <v>11.54</v>
      </c>
      <c r="R9">
        <v>23.2</v>
      </c>
      <c r="S9">
        <v>14.24</v>
      </c>
      <c r="T9">
        <v>0</v>
      </c>
      <c r="U9">
        <v>394.52</v>
      </c>
      <c r="V9">
        <v>9.6199999999999992</v>
      </c>
      <c r="W9">
        <v>27.98</v>
      </c>
      <c r="X9">
        <v>93.86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42.69</v>
      </c>
      <c r="AH9">
        <v>20.010000000000002</v>
      </c>
      <c r="AI9">
        <v>0</v>
      </c>
      <c r="AJ9">
        <v>0</v>
      </c>
      <c r="AK9">
        <v>51.94</v>
      </c>
      <c r="AL9">
        <v>1.35</v>
      </c>
      <c r="AM9">
        <v>0</v>
      </c>
      <c r="AN9">
        <v>0</v>
      </c>
      <c r="AO9">
        <v>0</v>
      </c>
      <c r="AP9">
        <v>0.49</v>
      </c>
      <c r="AQ9">
        <v>0</v>
      </c>
      <c r="AR9">
        <v>1.07</v>
      </c>
      <c r="AS9">
        <v>4.1399999999999997</v>
      </c>
      <c r="AT9">
        <v>17.93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1806.55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360.44</v>
      </c>
      <c r="L10">
        <v>343.72</v>
      </c>
      <c r="M10">
        <v>43.24</v>
      </c>
      <c r="N10">
        <v>114.09</v>
      </c>
      <c r="O10">
        <v>119.45</v>
      </c>
      <c r="P10">
        <v>102.5</v>
      </c>
      <c r="Q10">
        <v>11.54</v>
      </c>
      <c r="R10">
        <v>23.2</v>
      </c>
      <c r="S10">
        <v>14.24</v>
      </c>
      <c r="T10">
        <v>0</v>
      </c>
      <c r="U10">
        <v>394.52</v>
      </c>
      <c r="V10">
        <v>9.6199999999999992</v>
      </c>
      <c r="W10">
        <v>27.98</v>
      </c>
      <c r="X10">
        <v>93.86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42.69</v>
      </c>
      <c r="AH10">
        <v>0</v>
      </c>
      <c r="AI10">
        <v>0</v>
      </c>
      <c r="AJ10">
        <v>0</v>
      </c>
      <c r="AK10">
        <v>51.94</v>
      </c>
      <c r="AL10">
        <v>1.35</v>
      </c>
      <c r="AM10">
        <v>0</v>
      </c>
      <c r="AN10">
        <v>0</v>
      </c>
      <c r="AO10">
        <v>0</v>
      </c>
      <c r="AP10">
        <v>0.49</v>
      </c>
      <c r="AQ10">
        <v>0</v>
      </c>
      <c r="AR10">
        <v>1.07</v>
      </c>
      <c r="AS10">
        <v>4.1399999999999997</v>
      </c>
      <c r="AT10">
        <v>17.34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1785.9499999999998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360.44</v>
      </c>
      <c r="L11">
        <v>343.72</v>
      </c>
      <c r="M11">
        <v>43.24</v>
      </c>
      <c r="N11">
        <v>114.09</v>
      </c>
      <c r="O11">
        <v>119.45</v>
      </c>
      <c r="P11">
        <v>102.5</v>
      </c>
      <c r="Q11">
        <v>11.54</v>
      </c>
      <c r="R11">
        <v>23.2</v>
      </c>
      <c r="S11">
        <v>14.24</v>
      </c>
      <c r="T11">
        <v>0</v>
      </c>
      <c r="U11">
        <v>394.52</v>
      </c>
      <c r="V11">
        <v>9.6199999999999992</v>
      </c>
      <c r="W11">
        <v>27.98</v>
      </c>
      <c r="X11">
        <v>93.86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42.69</v>
      </c>
      <c r="AH11">
        <v>0</v>
      </c>
      <c r="AI11">
        <v>0</v>
      </c>
      <c r="AJ11">
        <v>0</v>
      </c>
      <c r="AK11">
        <v>51.94</v>
      </c>
      <c r="AL11">
        <v>1.35</v>
      </c>
      <c r="AM11">
        <v>0</v>
      </c>
      <c r="AN11">
        <v>0</v>
      </c>
      <c r="AO11">
        <v>0</v>
      </c>
      <c r="AP11">
        <v>0.49</v>
      </c>
      <c r="AQ11">
        <v>0</v>
      </c>
      <c r="AR11">
        <v>1.07</v>
      </c>
      <c r="AS11">
        <v>4.1399999999999997</v>
      </c>
      <c r="AT11">
        <v>17.989999999999998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1786.6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360.44</v>
      </c>
      <c r="L12">
        <v>343.72</v>
      </c>
      <c r="M12">
        <v>43.24</v>
      </c>
      <c r="N12">
        <v>114.09</v>
      </c>
      <c r="O12">
        <v>119.45</v>
      </c>
      <c r="P12">
        <v>102.5</v>
      </c>
      <c r="Q12">
        <v>11.54</v>
      </c>
      <c r="R12">
        <v>23.2</v>
      </c>
      <c r="S12">
        <v>14.24</v>
      </c>
      <c r="T12">
        <v>0</v>
      </c>
      <c r="U12">
        <v>394.52</v>
      </c>
      <c r="V12">
        <v>9.6199999999999992</v>
      </c>
      <c r="W12">
        <v>27.98</v>
      </c>
      <c r="X12">
        <v>93.86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42.69</v>
      </c>
      <c r="AH12">
        <v>0</v>
      </c>
      <c r="AI12">
        <v>0</v>
      </c>
      <c r="AJ12">
        <v>0</v>
      </c>
      <c r="AK12">
        <v>51.94</v>
      </c>
      <c r="AL12">
        <v>1.35</v>
      </c>
      <c r="AM12">
        <v>0</v>
      </c>
      <c r="AN12">
        <v>0</v>
      </c>
      <c r="AO12">
        <v>0</v>
      </c>
      <c r="AP12">
        <v>0.49</v>
      </c>
      <c r="AQ12">
        <v>0</v>
      </c>
      <c r="AR12">
        <v>1.07</v>
      </c>
      <c r="AS12">
        <v>4.1399999999999997</v>
      </c>
      <c r="AT12">
        <v>16.78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1785.3899999999999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360.44</v>
      </c>
      <c r="L13">
        <v>343.72</v>
      </c>
      <c r="M13">
        <v>43.24</v>
      </c>
      <c r="N13">
        <v>114.09</v>
      </c>
      <c r="O13">
        <v>119.45</v>
      </c>
      <c r="P13">
        <v>76.14</v>
      </c>
      <c r="Q13">
        <v>11.54</v>
      </c>
      <c r="R13">
        <v>23.2</v>
      </c>
      <c r="S13">
        <v>14.24</v>
      </c>
      <c r="T13">
        <v>0</v>
      </c>
      <c r="U13">
        <v>394.52</v>
      </c>
      <c r="V13">
        <v>9.6199999999999992</v>
      </c>
      <c r="W13">
        <v>24.52</v>
      </c>
      <c r="X13">
        <v>78.37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42.69</v>
      </c>
      <c r="AH13">
        <v>0</v>
      </c>
      <c r="AI13">
        <v>0</v>
      </c>
      <c r="AJ13">
        <v>0</v>
      </c>
      <c r="AK13">
        <v>51.94</v>
      </c>
      <c r="AL13">
        <v>1.35</v>
      </c>
      <c r="AM13">
        <v>0</v>
      </c>
      <c r="AN13">
        <v>0</v>
      </c>
      <c r="AO13">
        <v>0</v>
      </c>
      <c r="AP13">
        <v>0.49</v>
      </c>
      <c r="AQ13">
        <v>0</v>
      </c>
      <c r="AR13">
        <v>1.07</v>
      </c>
      <c r="AS13">
        <v>4.1399999999999997</v>
      </c>
      <c r="AT13">
        <v>18.420000000000002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1741.7200000000003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360.44</v>
      </c>
      <c r="L14">
        <v>343.72</v>
      </c>
      <c r="M14">
        <v>43.24</v>
      </c>
      <c r="N14">
        <v>114.09</v>
      </c>
      <c r="O14">
        <v>119.45</v>
      </c>
      <c r="P14">
        <v>73.260000000000005</v>
      </c>
      <c r="Q14">
        <v>11.54</v>
      </c>
      <c r="R14">
        <v>23.2</v>
      </c>
      <c r="S14">
        <v>14.24</v>
      </c>
      <c r="T14">
        <v>0</v>
      </c>
      <c r="U14">
        <v>394.52</v>
      </c>
      <c r="V14">
        <v>9.6199999999999992</v>
      </c>
      <c r="W14">
        <v>24.52</v>
      </c>
      <c r="X14">
        <v>78.37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42.69</v>
      </c>
      <c r="AH14">
        <v>0</v>
      </c>
      <c r="AI14">
        <v>0</v>
      </c>
      <c r="AJ14">
        <v>0</v>
      </c>
      <c r="AK14">
        <v>51.94</v>
      </c>
      <c r="AL14">
        <v>1.35</v>
      </c>
      <c r="AM14">
        <v>0</v>
      </c>
      <c r="AN14">
        <v>0</v>
      </c>
      <c r="AO14">
        <v>0</v>
      </c>
      <c r="AP14">
        <v>0.49</v>
      </c>
      <c r="AQ14">
        <v>0</v>
      </c>
      <c r="AR14">
        <v>1.07</v>
      </c>
      <c r="AS14">
        <v>4.1399999999999997</v>
      </c>
      <c r="AT14">
        <v>17.46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1737.88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360.44</v>
      </c>
      <c r="L15">
        <v>343.72</v>
      </c>
      <c r="M15">
        <v>24.31</v>
      </c>
      <c r="N15">
        <v>75.099999999999994</v>
      </c>
      <c r="O15">
        <v>87.1</v>
      </c>
      <c r="P15">
        <v>66.56</v>
      </c>
      <c r="Q15">
        <v>11.54</v>
      </c>
      <c r="R15">
        <v>23.2</v>
      </c>
      <c r="S15">
        <v>14.08</v>
      </c>
      <c r="T15">
        <v>0</v>
      </c>
      <c r="U15">
        <v>394.52</v>
      </c>
      <c r="V15">
        <v>9.6199999999999992</v>
      </c>
      <c r="W15">
        <v>24.52</v>
      </c>
      <c r="X15">
        <v>78.37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42.69</v>
      </c>
      <c r="AH15">
        <v>0</v>
      </c>
      <c r="AI15">
        <v>0</v>
      </c>
      <c r="AJ15">
        <v>0</v>
      </c>
      <c r="AK15">
        <v>51.94</v>
      </c>
      <c r="AL15">
        <v>1.35</v>
      </c>
      <c r="AM15">
        <v>0</v>
      </c>
      <c r="AN15">
        <v>0</v>
      </c>
      <c r="AO15">
        <v>0</v>
      </c>
      <c r="AP15">
        <v>0.49</v>
      </c>
      <c r="AQ15">
        <v>0</v>
      </c>
      <c r="AR15">
        <v>1.07</v>
      </c>
      <c r="AS15">
        <v>4.1399999999999997</v>
      </c>
      <c r="AT15">
        <v>17.18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1640.47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360.44</v>
      </c>
      <c r="L16">
        <v>343.72</v>
      </c>
      <c r="M16">
        <v>24.31</v>
      </c>
      <c r="N16">
        <v>75.099999999999994</v>
      </c>
      <c r="O16">
        <v>87.1</v>
      </c>
      <c r="P16">
        <v>66.56</v>
      </c>
      <c r="Q16">
        <v>11.54</v>
      </c>
      <c r="R16">
        <v>23.2</v>
      </c>
      <c r="S16">
        <v>14.08</v>
      </c>
      <c r="T16">
        <v>0</v>
      </c>
      <c r="U16">
        <v>394.52</v>
      </c>
      <c r="V16">
        <v>9.6199999999999992</v>
      </c>
      <c r="W16">
        <v>24.52</v>
      </c>
      <c r="X16">
        <v>78.37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42.69</v>
      </c>
      <c r="AH16">
        <v>0</v>
      </c>
      <c r="AI16">
        <v>0</v>
      </c>
      <c r="AJ16">
        <v>0</v>
      </c>
      <c r="AK16">
        <v>51.94</v>
      </c>
      <c r="AL16">
        <v>1.35</v>
      </c>
      <c r="AM16">
        <v>0</v>
      </c>
      <c r="AN16">
        <v>0</v>
      </c>
      <c r="AO16">
        <v>0</v>
      </c>
      <c r="AP16">
        <v>0.49</v>
      </c>
      <c r="AQ16">
        <v>0</v>
      </c>
      <c r="AR16">
        <v>1.07</v>
      </c>
      <c r="AS16">
        <v>4.1399999999999997</v>
      </c>
      <c r="AT16">
        <v>18.14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1641.43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360.44</v>
      </c>
      <c r="L17">
        <v>343.72</v>
      </c>
      <c r="M17">
        <v>24.31</v>
      </c>
      <c r="N17">
        <v>75.099999999999994</v>
      </c>
      <c r="O17">
        <v>87.1</v>
      </c>
      <c r="P17">
        <v>66.56</v>
      </c>
      <c r="Q17">
        <v>11.54</v>
      </c>
      <c r="R17">
        <v>23.2</v>
      </c>
      <c r="S17">
        <v>14.08</v>
      </c>
      <c r="T17">
        <v>0</v>
      </c>
      <c r="U17">
        <v>394.52</v>
      </c>
      <c r="V17">
        <v>9.6199999999999992</v>
      </c>
      <c r="W17">
        <v>24.52</v>
      </c>
      <c r="X17">
        <v>78.37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42.69</v>
      </c>
      <c r="AH17">
        <v>0</v>
      </c>
      <c r="AI17">
        <v>0</v>
      </c>
      <c r="AJ17">
        <v>0</v>
      </c>
      <c r="AK17">
        <v>51.94</v>
      </c>
      <c r="AL17">
        <v>1.35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1.07</v>
      </c>
      <c r="AS17">
        <v>4.1399999999999997</v>
      </c>
      <c r="AT17">
        <v>16.32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1639.12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360.44</v>
      </c>
      <c r="L18">
        <v>343.72</v>
      </c>
      <c r="M18">
        <v>24.31</v>
      </c>
      <c r="N18">
        <v>75.099999999999994</v>
      </c>
      <c r="O18">
        <v>119.45</v>
      </c>
      <c r="P18">
        <v>90.97</v>
      </c>
      <c r="Q18">
        <v>11.54</v>
      </c>
      <c r="R18">
        <v>23.2</v>
      </c>
      <c r="S18">
        <v>14.08</v>
      </c>
      <c r="T18">
        <v>0</v>
      </c>
      <c r="U18">
        <v>394.52</v>
      </c>
      <c r="V18">
        <v>9.6199999999999992</v>
      </c>
      <c r="W18">
        <v>24.52</v>
      </c>
      <c r="X18">
        <v>78.37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42.69</v>
      </c>
      <c r="AH18">
        <v>0</v>
      </c>
      <c r="AI18">
        <v>0</v>
      </c>
      <c r="AJ18">
        <v>0</v>
      </c>
      <c r="AK18">
        <v>51.94</v>
      </c>
      <c r="AL18">
        <v>1.35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</v>
      </c>
      <c r="AS18">
        <v>4.1399999999999997</v>
      </c>
      <c r="AT18">
        <v>18.329999999999998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1697.89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360.44</v>
      </c>
      <c r="L19">
        <v>343.72</v>
      </c>
      <c r="M19">
        <v>24.31</v>
      </c>
      <c r="N19">
        <v>75.099999999999994</v>
      </c>
      <c r="O19">
        <v>119.45</v>
      </c>
      <c r="P19">
        <v>66.56</v>
      </c>
      <c r="Q19">
        <v>11.54</v>
      </c>
      <c r="R19">
        <v>23.2</v>
      </c>
      <c r="S19">
        <v>14.08</v>
      </c>
      <c r="T19">
        <v>0</v>
      </c>
      <c r="U19">
        <v>394.52</v>
      </c>
      <c r="V19">
        <v>9.6199999999999992</v>
      </c>
      <c r="W19">
        <v>24.52</v>
      </c>
      <c r="X19">
        <v>78.37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42.69</v>
      </c>
      <c r="AH19">
        <v>0</v>
      </c>
      <c r="AI19">
        <v>0</v>
      </c>
      <c r="AJ19">
        <v>0</v>
      </c>
      <c r="AK19">
        <v>51.94</v>
      </c>
      <c r="AL19">
        <v>1.35</v>
      </c>
      <c r="AM19">
        <v>0</v>
      </c>
      <c r="AN19">
        <v>0</v>
      </c>
      <c r="AO19">
        <v>0</v>
      </c>
      <c r="AP19">
        <v>0.49</v>
      </c>
      <c r="AQ19">
        <v>0</v>
      </c>
      <c r="AR19">
        <v>1.07</v>
      </c>
      <c r="AS19">
        <v>4.1399999999999997</v>
      </c>
      <c r="AT19">
        <v>18.5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1674.1399999999999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360.44</v>
      </c>
      <c r="L20">
        <v>343.72</v>
      </c>
      <c r="M20">
        <v>24.31</v>
      </c>
      <c r="N20">
        <v>75.099999999999994</v>
      </c>
      <c r="O20">
        <v>119.45</v>
      </c>
      <c r="P20">
        <v>66.56</v>
      </c>
      <c r="Q20">
        <v>11.54</v>
      </c>
      <c r="R20">
        <v>23.2</v>
      </c>
      <c r="S20">
        <v>14.08</v>
      </c>
      <c r="T20">
        <v>0</v>
      </c>
      <c r="U20">
        <v>394.52</v>
      </c>
      <c r="V20">
        <v>9.6199999999999992</v>
      </c>
      <c r="W20">
        <v>24.52</v>
      </c>
      <c r="X20">
        <v>78.37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42.69</v>
      </c>
      <c r="AH20">
        <v>0</v>
      </c>
      <c r="AI20">
        <v>0</v>
      </c>
      <c r="AJ20">
        <v>0</v>
      </c>
      <c r="AK20">
        <v>51.94</v>
      </c>
      <c r="AL20">
        <v>1.35</v>
      </c>
      <c r="AM20">
        <v>0</v>
      </c>
      <c r="AN20">
        <v>0</v>
      </c>
      <c r="AO20">
        <v>0</v>
      </c>
      <c r="AP20">
        <v>0.49</v>
      </c>
      <c r="AQ20">
        <v>0</v>
      </c>
      <c r="AR20">
        <v>1.07</v>
      </c>
      <c r="AS20">
        <v>4.1399999999999997</v>
      </c>
      <c r="AT20">
        <v>19.22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1674.86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357.05</v>
      </c>
      <c r="L21">
        <v>343.72</v>
      </c>
      <c r="M21">
        <v>24.31</v>
      </c>
      <c r="N21">
        <v>98.31</v>
      </c>
      <c r="O21">
        <v>119.45</v>
      </c>
      <c r="P21">
        <v>90.97</v>
      </c>
      <c r="Q21">
        <v>11.54</v>
      </c>
      <c r="R21">
        <v>23.2</v>
      </c>
      <c r="S21">
        <v>14.08</v>
      </c>
      <c r="T21">
        <v>0</v>
      </c>
      <c r="U21">
        <v>394.52</v>
      </c>
      <c r="V21">
        <v>9.6199999999999992</v>
      </c>
      <c r="W21">
        <v>28.94</v>
      </c>
      <c r="X21">
        <v>93.86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42.69</v>
      </c>
      <c r="AH21">
        <v>0</v>
      </c>
      <c r="AI21">
        <v>0</v>
      </c>
      <c r="AJ21">
        <v>0</v>
      </c>
      <c r="AK21">
        <v>51.94</v>
      </c>
      <c r="AL21">
        <v>8.93</v>
      </c>
      <c r="AM21">
        <v>0</v>
      </c>
      <c r="AN21">
        <v>0</v>
      </c>
      <c r="AO21">
        <v>0</v>
      </c>
      <c r="AP21">
        <v>0.49</v>
      </c>
      <c r="AQ21">
        <v>0</v>
      </c>
      <c r="AR21">
        <v>1.07</v>
      </c>
      <c r="AS21">
        <v>4.1399999999999997</v>
      </c>
      <c r="AT21">
        <v>19.22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1746.58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357.05</v>
      </c>
      <c r="L22">
        <v>343.72</v>
      </c>
      <c r="M22">
        <v>24.31</v>
      </c>
      <c r="N22">
        <v>75.099999999999994</v>
      </c>
      <c r="O22">
        <v>98.47</v>
      </c>
      <c r="P22">
        <v>90.97</v>
      </c>
      <c r="Q22">
        <v>11.54</v>
      </c>
      <c r="R22">
        <v>23.2</v>
      </c>
      <c r="S22">
        <v>14.08</v>
      </c>
      <c r="T22">
        <v>0</v>
      </c>
      <c r="U22">
        <v>394.52</v>
      </c>
      <c r="V22">
        <v>9.6199999999999992</v>
      </c>
      <c r="W22">
        <v>24.52</v>
      </c>
      <c r="X22">
        <v>82.65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42.69</v>
      </c>
      <c r="AH22">
        <v>0</v>
      </c>
      <c r="AI22">
        <v>0</v>
      </c>
      <c r="AJ22">
        <v>0</v>
      </c>
      <c r="AK22">
        <v>51.94</v>
      </c>
      <c r="AL22">
        <v>53.58</v>
      </c>
      <c r="AM22">
        <v>0</v>
      </c>
      <c r="AN22">
        <v>0</v>
      </c>
      <c r="AO22">
        <v>0</v>
      </c>
      <c r="AP22">
        <v>0.49</v>
      </c>
      <c r="AQ22">
        <v>14.95</v>
      </c>
      <c r="AR22">
        <v>1.07</v>
      </c>
      <c r="AS22">
        <v>4.1399999999999997</v>
      </c>
      <c r="AT22">
        <v>19.22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1746.36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357.05</v>
      </c>
      <c r="L23">
        <v>343.72</v>
      </c>
      <c r="M23">
        <v>24.31</v>
      </c>
      <c r="N23">
        <v>75.099999999999994</v>
      </c>
      <c r="O23">
        <v>119.45</v>
      </c>
      <c r="P23">
        <v>90.97</v>
      </c>
      <c r="Q23">
        <v>11.54</v>
      </c>
      <c r="R23">
        <v>23.2</v>
      </c>
      <c r="S23">
        <v>14.08</v>
      </c>
      <c r="T23">
        <v>0</v>
      </c>
      <c r="U23">
        <v>394.52</v>
      </c>
      <c r="V23">
        <v>9.6199999999999992</v>
      </c>
      <c r="W23">
        <v>27.68</v>
      </c>
      <c r="X23">
        <v>92.99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42.69</v>
      </c>
      <c r="AH23">
        <v>0</v>
      </c>
      <c r="AI23">
        <v>0</v>
      </c>
      <c r="AJ23">
        <v>0</v>
      </c>
      <c r="AK23">
        <v>51.94</v>
      </c>
      <c r="AL23">
        <v>53.58</v>
      </c>
      <c r="AM23">
        <v>0</v>
      </c>
      <c r="AN23">
        <v>0</v>
      </c>
      <c r="AO23">
        <v>0</v>
      </c>
      <c r="AP23">
        <v>0.49</v>
      </c>
      <c r="AQ23">
        <v>29.9</v>
      </c>
      <c r="AR23">
        <v>1.07</v>
      </c>
      <c r="AS23">
        <v>4.1399999999999997</v>
      </c>
      <c r="AT23">
        <v>19.22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1795.79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357.05</v>
      </c>
      <c r="L24">
        <v>343.72</v>
      </c>
      <c r="M24">
        <v>24.31</v>
      </c>
      <c r="N24">
        <v>75.099999999999994</v>
      </c>
      <c r="O24">
        <v>119.45</v>
      </c>
      <c r="P24">
        <v>90.97</v>
      </c>
      <c r="Q24">
        <v>11.54</v>
      </c>
      <c r="R24">
        <v>23.2</v>
      </c>
      <c r="S24">
        <v>14.08</v>
      </c>
      <c r="T24">
        <v>0</v>
      </c>
      <c r="U24">
        <v>394.52</v>
      </c>
      <c r="V24">
        <v>9.6199999999999992</v>
      </c>
      <c r="W24">
        <v>28.94</v>
      </c>
      <c r="X24">
        <v>93.86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42.69</v>
      </c>
      <c r="AH24">
        <v>0</v>
      </c>
      <c r="AI24">
        <v>0</v>
      </c>
      <c r="AJ24">
        <v>0</v>
      </c>
      <c r="AK24">
        <v>51.94</v>
      </c>
      <c r="AL24">
        <v>53.58</v>
      </c>
      <c r="AM24">
        <v>0</v>
      </c>
      <c r="AN24">
        <v>0</v>
      </c>
      <c r="AO24">
        <v>0</v>
      </c>
      <c r="AP24">
        <v>0.49</v>
      </c>
      <c r="AQ24">
        <v>29.9</v>
      </c>
      <c r="AR24">
        <v>1.07</v>
      </c>
      <c r="AS24">
        <v>4.1399999999999997</v>
      </c>
      <c r="AT24">
        <v>19.22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1797.9199999999998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338.6</v>
      </c>
      <c r="L25">
        <v>343.72</v>
      </c>
      <c r="M25">
        <v>27.65</v>
      </c>
      <c r="N25">
        <v>86.14</v>
      </c>
      <c r="O25">
        <v>119.45</v>
      </c>
      <c r="P25">
        <v>90.97</v>
      </c>
      <c r="Q25">
        <v>11.54</v>
      </c>
      <c r="R25">
        <v>23.2</v>
      </c>
      <c r="S25">
        <v>14.08</v>
      </c>
      <c r="T25">
        <v>0</v>
      </c>
      <c r="U25">
        <v>394.52</v>
      </c>
      <c r="V25">
        <v>9.6199999999999992</v>
      </c>
      <c r="W25">
        <v>28.94</v>
      </c>
      <c r="X25">
        <v>93.86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8.5299999999999994</v>
      </c>
      <c r="AG25">
        <v>42.69</v>
      </c>
      <c r="AH25">
        <v>20.010000000000002</v>
      </c>
      <c r="AI25">
        <v>0</v>
      </c>
      <c r="AJ25">
        <v>0</v>
      </c>
      <c r="AK25">
        <v>51.94</v>
      </c>
      <c r="AL25">
        <v>53.58</v>
      </c>
      <c r="AM25">
        <v>0</v>
      </c>
      <c r="AN25">
        <v>0</v>
      </c>
      <c r="AO25">
        <v>0</v>
      </c>
      <c r="AP25">
        <v>0.49</v>
      </c>
      <c r="AQ25">
        <v>29.9</v>
      </c>
      <c r="AR25">
        <v>1.07</v>
      </c>
      <c r="AS25">
        <v>4.1399999999999997</v>
      </c>
      <c r="AT25">
        <v>19.22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1813.86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331.62</v>
      </c>
      <c r="L26">
        <v>343.72</v>
      </c>
      <c r="M26">
        <v>40.200000000000003</v>
      </c>
      <c r="N26">
        <v>109.83</v>
      </c>
      <c r="O26">
        <v>119.45</v>
      </c>
      <c r="P26">
        <v>121.02</v>
      </c>
      <c r="Q26">
        <v>11.54</v>
      </c>
      <c r="R26">
        <v>23.2</v>
      </c>
      <c r="S26">
        <v>14.08</v>
      </c>
      <c r="T26">
        <v>0</v>
      </c>
      <c r="U26">
        <v>394.52</v>
      </c>
      <c r="V26">
        <v>9.6199999999999992</v>
      </c>
      <c r="W26">
        <v>34.93</v>
      </c>
      <c r="X26">
        <v>113.54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7.61</v>
      </c>
      <c r="AE26">
        <v>0</v>
      </c>
      <c r="AF26">
        <v>8.5299999999999994</v>
      </c>
      <c r="AG26">
        <v>42.69</v>
      </c>
      <c r="AH26">
        <v>38.659999999999997</v>
      </c>
      <c r="AI26">
        <v>0</v>
      </c>
      <c r="AJ26">
        <v>0</v>
      </c>
      <c r="AK26">
        <v>51.94</v>
      </c>
      <c r="AL26">
        <v>40.19</v>
      </c>
      <c r="AM26">
        <v>0</v>
      </c>
      <c r="AN26">
        <v>0</v>
      </c>
      <c r="AO26">
        <v>0</v>
      </c>
      <c r="AP26">
        <v>0.49</v>
      </c>
      <c r="AQ26">
        <v>44.85</v>
      </c>
      <c r="AR26">
        <v>1.07</v>
      </c>
      <c r="AS26">
        <v>4.1399999999999997</v>
      </c>
      <c r="AT26">
        <v>19.22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1926.66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346.03</v>
      </c>
      <c r="L27">
        <v>373.83</v>
      </c>
      <c r="M27">
        <v>43.24</v>
      </c>
      <c r="N27">
        <v>114.09</v>
      </c>
      <c r="O27">
        <v>119.45</v>
      </c>
      <c r="P27">
        <v>121.02</v>
      </c>
      <c r="Q27">
        <v>12.81</v>
      </c>
      <c r="R27">
        <v>27.44</v>
      </c>
      <c r="S27">
        <v>21.23</v>
      </c>
      <c r="T27">
        <v>0</v>
      </c>
      <c r="U27">
        <v>394.52</v>
      </c>
      <c r="V27">
        <v>11.92</v>
      </c>
      <c r="W27">
        <v>41.85</v>
      </c>
      <c r="X27">
        <v>132.84</v>
      </c>
      <c r="Y27">
        <v>0</v>
      </c>
      <c r="Z27">
        <v>1.06</v>
      </c>
      <c r="AA27">
        <v>0</v>
      </c>
      <c r="AB27">
        <v>0</v>
      </c>
      <c r="AC27">
        <v>0</v>
      </c>
      <c r="AD27">
        <v>15.35</v>
      </c>
      <c r="AE27">
        <v>0</v>
      </c>
      <c r="AF27">
        <v>8.5299999999999994</v>
      </c>
      <c r="AG27">
        <v>42.69</v>
      </c>
      <c r="AH27">
        <v>56.42</v>
      </c>
      <c r="AI27">
        <v>3.67</v>
      </c>
      <c r="AJ27">
        <v>0</v>
      </c>
      <c r="AK27">
        <v>51.94</v>
      </c>
      <c r="AL27">
        <v>40.19</v>
      </c>
      <c r="AM27">
        <v>0</v>
      </c>
      <c r="AN27">
        <v>0</v>
      </c>
      <c r="AO27">
        <v>0</v>
      </c>
      <c r="AP27">
        <v>5.53</v>
      </c>
      <c r="AQ27">
        <v>59.8</v>
      </c>
      <c r="AR27">
        <v>1.07</v>
      </c>
      <c r="AS27">
        <v>4.1399999999999997</v>
      </c>
      <c r="AT27">
        <v>19.22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2069.8799999999997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382.21</v>
      </c>
      <c r="L28">
        <v>378.1</v>
      </c>
      <c r="M28">
        <v>43.24</v>
      </c>
      <c r="N28">
        <v>114.09</v>
      </c>
      <c r="O28">
        <v>119.45</v>
      </c>
      <c r="P28">
        <v>121.02</v>
      </c>
      <c r="Q28">
        <v>19.75</v>
      </c>
      <c r="R28">
        <v>35.11</v>
      </c>
      <c r="S28">
        <v>25.36</v>
      </c>
      <c r="T28">
        <v>0</v>
      </c>
      <c r="U28">
        <v>394.52</v>
      </c>
      <c r="V28">
        <v>14.54</v>
      </c>
      <c r="W28">
        <v>43.45</v>
      </c>
      <c r="X28">
        <v>142.49</v>
      </c>
      <c r="Y28">
        <v>0</v>
      </c>
      <c r="Z28">
        <v>6.26</v>
      </c>
      <c r="AA28">
        <v>0</v>
      </c>
      <c r="AB28">
        <v>2.57</v>
      </c>
      <c r="AC28">
        <v>0</v>
      </c>
      <c r="AD28">
        <v>15.35</v>
      </c>
      <c r="AE28">
        <v>0</v>
      </c>
      <c r="AF28">
        <v>17.05</v>
      </c>
      <c r="AG28">
        <v>42.69</v>
      </c>
      <c r="AH28">
        <v>74.61</v>
      </c>
      <c r="AI28">
        <v>15.9</v>
      </c>
      <c r="AJ28">
        <v>0</v>
      </c>
      <c r="AK28">
        <v>51.94</v>
      </c>
      <c r="AL28">
        <v>8.93</v>
      </c>
      <c r="AM28">
        <v>0</v>
      </c>
      <c r="AN28">
        <v>0</v>
      </c>
      <c r="AO28">
        <v>0</v>
      </c>
      <c r="AP28">
        <v>5.53</v>
      </c>
      <c r="AQ28">
        <v>59.8</v>
      </c>
      <c r="AR28">
        <v>1.07</v>
      </c>
      <c r="AS28">
        <v>4.1399999999999997</v>
      </c>
      <c r="AT28">
        <v>19.22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2158.3899999999994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464.83</v>
      </c>
      <c r="L29">
        <v>378.1</v>
      </c>
      <c r="M29">
        <v>43.24</v>
      </c>
      <c r="N29">
        <v>114.09</v>
      </c>
      <c r="O29">
        <v>119.45</v>
      </c>
      <c r="P29">
        <v>121.02</v>
      </c>
      <c r="Q29">
        <v>19.75</v>
      </c>
      <c r="R29">
        <v>35.11</v>
      </c>
      <c r="S29">
        <v>25.36</v>
      </c>
      <c r="T29">
        <v>0</v>
      </c>
      <c r="U29">
        <v>394.52</v>
      </c>
      <c r="V29">
        <v>14.69</v>
      </c>
      <c r="W29">
        <v>43.45</v>
      </c>
      <c r="X29">
        <v>142.49</v>
      </c>
      <c r="Y29">
        <v>0</v>
      </c>
      <c r="Z29">
        <v>6.26</v>
      </c>
      <c r="AA29">
        <v>13.5</v>
      </c>
      <c r="AB29">
        <v>7.69</v>
      </c>
      <c r="AC29">
        <v>9.2899999999999991</v>
      </c>
      <c r="AD29">
        <v>26.34</v>
      </c>
      <c r="AE29">
        <v>15.83</v>
      </c>
      <c r="AF29">
        <v>25.59</v>
      </c>
      <c r="AG29">
        <v>42.69</v>
      </c>
      <c r="AH29">
        <v>90.99</v>
      </c>
      <c r="AI29">
        <v>15.9</v>
      </c>
      <c r="AJ29">
        <v>0</v>
      </c>
      <c r="AK29">
        <v>51.94</v>
      </c>
      <c r="AL29">
        <v>1.35</v>
      </c>
      <c r="AM29">
        <v>5.0599999999999996</v>
      </c>
      <c r="AN29">
        <v>0</v>
      </c>
      <c r="AO29">
        <v>0</v>
      </c>
      <c r="AP29">
        <v>5.53</v>
      </c>
      <c r="AQ29">
        <v>59.8</v>
      </c>
      <c r="AR29">
        <v>1.07</v>
      </c>
      <c r="AS29">
        <v>4.1399999999999997</v>
      </c>
      <c r="AT29">
        <v>19.22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2318.2899999999995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518.63</v>
      </c>
      <c r="L30">
        <v>465.79</v>
      </c>
      <c r="M30">
        <v>43.24</v>
      </c>
      <c r="N30">
        <v>114.09</v>
      </c>
      <c r="O30">
        <v>119.45</v>
      </c>
      <c r="P30">
        <v>121.02</v>
      </c>
      <c r="Q30">
        <v>19.75</v>
      </c>
      <c r="R30">
        <v>40.729999999999997</v>
      </c>
      <c r="S30">
        <v>25.36</v>
      </c>
      <c r="T30">
        <v>0</v>
      </c>
      <c r="U30">
        <v>394.52</v>
      </c>
      <c r="V30">
        <v>14.69</v>
      </c>
      <c r="W30">
        <v>43.45</v>
      </c>
      <c r="X30">
        <v>142.49</v>
      </c>
      <c r="Y30">
        <v>0</v>
      </c>
      <c r="Z30">
        <v>12.53</v>
      </c>
      <c r="AA30">
        <v>13.5</v>
      </c>
      <c r="AB30">
        <v>25.31</v>
      </c>
      <c r="AC30">
        <v>18.62</v>
      </c>
      <c r="AD30">
        <v>26.34</v>
      </c>
      <c r="AE30">
        <v>31.66</v>
      </c>
      <c r="AF30">
        <v>38.270000000000003</v>
      </c>
      <c r="AG30">
        <v>42.69</v>
      </c>
      <c r="AH30">
        <v>109.19</v>
      </c>
      <c r="AI30">
        <v>15.9</v>
      </c>
      <c r="AJ30">
        <v>0</v>
      </c>
      <c r="AK30">
        <v>51.94</v>
      </c>
      <c r="AL30">
        <v>1.35</v>
      </c>
      <c r="AM30">
        <v>10.119999999999999</v>
      </c>
      <c r="AN30">
        <v>0</v>
      </c>
      <c r="AO30">
        <v>0</v>
      </c>
      <c r="AP30">
        <v>5.53</v>
      </c>
      <c r="AQ30">
        <v>59.8</v>
      </c>
      <c r="AR30">
        <v>1.07</v>
      </c>
      <c r="AS30">
        <v>4.1399999999999997</v>
      </c>
      <c r="AT30">
        <v>19.22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2550.3900000000003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606.22</v>
      </c>
      <c r="L31">
        <v>552.26</v>
      </c>
      <c r="M31">
        <v>43.24</v>
      </c>
      <c r="N31">
        <v>114.09</v>
      </c>
      <c r="O31">
        <v>119.45</v>
      </c>
      <c r="P31">
        <v>121.02</v>
      </c>
      <c r="Q31">
        <v>19.75</v>
      </c>
      <c r="R31">
        <v>40.729999999999997</v>
      </c>
      <c r="S31">
        <v>25.36</v>
      </c>
      <c r="T31">
        <v>0</v>
      </c>
      <c r="U31">
        <v>394.52</v>
      </c>
      <c r="V31">
        <v>14.69</v>
      </c>
      <c r="W31">
        <v>43.45</v>
      </c>
      <c r="X31">
        <v>142.49</v>
      </c>
      <c r="Y31">
        <v>0</v>
      </c>
      <c r="Z31">
        <v>12.53</v>
      </c>
      <c r="AA31">
        <v>13.5</v>
      </c>
      <c r="AB31">
        <v>25.31</v>
      </c>
      <c r="AC31">
        <v>18.62</v>
      </c>
      <c r="AD31">
        <v>26.34</v>
      </c>
      <c r="AE31">
        <v>31.66</v>
      </c>
      <c r="AF31">
        <v>38.270000000000003</v>
      </c>
      <c r="AG31">
        <v>42.69</v>
      </c>
      <c r="AH31">
        <v>109.19</v>
      </c>
      <c r="AI31">
        <v>15.9</v>
      </c>
      <c r="AJ31">
        <v>0</v>
      </c>
      <c r="AK31">
        <v>51.94</v>
      </c>
      <c r="AL31">
        <v>1.35</v>
      </c>
      <c r="AM31">
        <v>15.19</v>
      </c>
      <c r="AN31">
        <v>0</v>
      </c>
      <c r="AO31">
        <v>0</v>
      </c>
      <c r="AP31">
        <v>5.53</v>
      </c>
      <c r="AQ31">
        <v>59.8</v>
      </c>
      <c r="AR31">
        <v>1.07</v>
      </c>
      <c r="AS31">
        <v>4.1399999999999997</v>
      </c>
      <c r="AT31">
        <v>19.22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2729.52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609.11</v>
      </c>
      <c r="L32">
        <v>628.65</v>
      </c>
      <c r="M32">
        <v>43.24</v>
      </c>
      <c r="N32">
        <v>114.09</v>
      </c>
      <c r="O32">
        <v>119.45</v>
      </c>
      <c r="P32">
        <v>121.02</v>
      </c>
      <c r="Q32">
        <v>19.75</v>
      </c>
      <c r="R32">
        <v>40.729999999999997</v>
      </c>
      <c r="S32">
        <v>25.36</v>
      </c>
      <c r="T32">
        <v>0</v>
      </c>
      <c r="U32">
        <v>394.52</v>
      </c>
      <c r="V32">
        <v>14.69</v>
      </c>
      <c r="W32">
        <v>43.45</v>
      </c>
      <c r="X32">
        <v>142.49</v>
      </c>
      <c r="Y32">
        <v>0</v>
      </c>
      <c r="Z32">
        <v>12.53</v>
      </c>
      <c r="AA32">
        <v>13.5</v>
      </c>
      <c r="AB32">
        <v>25.31</v>
      </c>
      <c r="AC32">
        <v>18.62</v>
      </c>
      <c r="AD32">
        <v>26.34</v>
      </c>
      <c r="AE32">
        <v>31.66</v>
      </c>
      <c r="AF32">
        <v>38.270000000000003</v>
      </c>
      <c r="AG32">
        <v>42.69</v>
      </c>
      <c r="AH32">
        <v>109.19</v>
      </c>
      <c r="AI32">
        <v>15.9</v>
      </c>
      <c r="AJ32">
        <v>0</v>
      </c>
      <c r="AK32">
        <v>51.94</v>
      </c>
      <c r="AL32">
        <v>1.35</v>
      </c>
      <c r="AM32">
        <v>15.19</v>
      </c>
      <c r="AN32">
        <v>0</v>
      </c>
      <c r="AO32">
        <v>0</v>
      </c>
      <c r="AP32">
        <v>5.53</v>
      </c>
      <c r="AQ32">
        <v>59.8</v>
      </c>
      <c r="AR32">
        <v>1.07</v>
      </c>
      <c r="AS32">
        <v>4.1399999999999997</v>
      </c>
      <c r="AT32">
        <v>19.22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2808.8000000000006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617.76</v>
      </c>
      <c r="L33">
        <v>628.65</v>
      </c>
      <c r="M33">
        <v>43.24</v>
      </c>
      <c r="N33">
        <v>114.09</v>
      </c>
      <c r="O33">
        <v>119.45</v>
      </c>
      <c r="P33">
        <v>121.02</v>
      </c>
      <c r="Q33">
        <v>19.75</v>
      </c>
      <c r="R33">
        <v>40.729999999999997</v>
      </c>
      <c r="S33">
        <v>25.36</v>
      </c>
      <c r="T33">
        <v>0</v>
      </c>
      <c r="U33">
        <v>394.52</v>
      </c>
      <c r="V33">
        <v>14.69</v>
      </c>
      <c r="W33">
        <v>43.45</v>
      </c>
      <c r="X33">
        <v>142.49</v>
      </c>
      <c r="Y33">
        <v>0</v>
      </c>
      <c r="Z33">
        <v>12.53</v>
      </c>
      <c r="AA33">
        <v>13.5</v>
      </c>
      <c r="AB33">
        <v>25.31</v>
      </c>
      <c r="AC33">
        <v>18.62</v>
      </c>
      <c r="AD33">
        <v>26.34</v>
      </c>
      <c r="AE33">
        <v>31.66</v>
      </c>
      <c r="AF33">
        <v>38.270000000000003</v>
      </c>
      <c r="AG33">
        <v>42.69</v>
      </c>
      <c r="AH33">
        <v>134.85</v>
      </c>
      <c r="AI33">
        <v>15.9</v>
      </c>
      <c r="AJ33">
        <v>0</v>
      </c>
      <c r="AK33">
        <v>51.94</v>
      </c>
      <c r="AL33">
        <v>1.35</v>
      </c>
      <c r="AM33">
        <v>10.119999999999999</v>
      </c>
      <c r="AN33">
        <v>0</v>
      </c>
      <c r="AO33">
        <v>0</v>
      </c>
      <c r="AP33">
        <v>0.49</v>
      </c>
      <c r="AQ33">
        <v>59.8</v>
      </c>
      <c r="AR33">
        <v>2.12</v>
      </c>
      <c r="AS33">
        <v>4.1399999999999997</v>
      </c>
      <c r="AT33">
        <v>19.22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2834.0499999999993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639.85</v>
      </c>
      <c r="L34">
        <v>628.65</v>
      </c>
      <c r="M34">
        <v>43.24</v>
      </c>
      <c r="N34">
        <v>114.09</v>
      </c>
      <c r="O34">
        <v>119.45</v>
      </c>
      <c r="P34">
        <v>121.02</v>
      </c>
      <c r="Q34">
        <v>19.75</v>
      </c>
      <c r="R34">
        <v>40.729999999999997</v>
      </c>
      <c r="S34">
        <v>25.36</v>
      </c>
      <c r="T34">
        <v>0</v>
      </c>
      <c r="U34">
        <v>394.52</v>
      </c>
      <c r="V34">
        <v>14.69</v>
      </c>
      <c r="W34">
        <v>43.45</v>
      </c>
      <c r="X34">
        <v>142.49</v>
      </c>
      <c r="Y34">
        <v>0</v>
      </c>
      <c r="Z34">
        <v>12.53</v>
      </c>
      <c r="AA34">
        <v>13.5</v>
      </c>
      <c r="AB34">
        <v>25.31</v>
      </c>
      <c r="AC34">
        <v>18.62</v>
      </c>
      <c r="AD34">
        <v>26.34</v>
      </c>
      <c r="AE34">
        <v>31.66</v>
      </c>
      <c r="AF34">
        <v>38.270000000000003</v>
      </c>
      <c r="AG34">
        <v>42.69</v>
      </c>
      <c r="AH34">
        <v>134.85</v>
      </c>
      <c r="AI34">
        <v>3.42</v>
      </c>
      <c r="AJ34">
        <v>0</v>
      </c>
      <c r="AK34">
        <v>51.94</v>
      </c>
      <c r="AL34">
        <v>1.35</v>
      </c>
      <c r="AM34">
        <v>5.0599999999999996</v>
      </c>
      <c r="AN34">
        <v>0</v>
      </c>
      <c r="AO34">
        <v>0</v>
      </c>
      <c r="AP34">
        <v>0.49</v>
      </c>
      <c r="AQ34">
        <v>59.8</v>
      </c>
      <c r="AR34">
        <v>25.45</v>
      </c>
      <c r="AS34">
        <v>4.1399999999999997</v>
      </c>
      <c r="AT34">
        <v>19.22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2861.9299999999994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637.92999999999995</v>
      </c>
      <c r="L35">
        <v>628.65</v>
      </c>
      <c r="M35">
        <v>43.24</v>
      </c>
      <c r="N35">
        <v>114.09</v>
      </c>
      <c r="O35">
        <v>119.45</v>
      </c>
      <c r="P35">
        <v>121.02</v>
      </c>
      <c r="Q35">
        <v>19.75</v>
      </c>
      <c r="R35">
        <v>40.729999999999997</v>
      </c>
      <c r="S35">
        <v>25.36</v>
      </c>
      <c r="T35">
        <v>0</v>
      </c>
      <c r="U35">
        <v>394.52</v>
      </c>
      <c r="V35">
        <v>14.69</v>
      </c>
      <c r="W35">
        <v>43.45</v>
      </c>
      <c r="X35">
        <v>142.49</v>
      </c>
      <c r="Y35">
        <v>0</v>
      </c>
      <c r="Z35">
        <v>12.53</v>
      </c>
      <c r="AA35">
        <v>13.5</v>
      </c>
      <c r="AB35">
        <v>25.31</v>
      </c>
      <c r="AC35">
        <v>18.62</v>
      </c>
      <c r="AD35">
        <v>26.34</v>
      </c>
      <c r="AE35">
        <v>31.66</v>
      </c>
      <c r="AF35">
        <v>38.270000000000003</v>
      </c>
      <c r="AG35">
        <v>42.69</v>
      </c>
      <c r="AH35">
        <v>109.19</v>
      </c>
      <c r="AI35">
        <v>0</v>
      </c>
      <c r="AJ35">
        <v>0</v>
      </c>
      <c r="AK35">
        <v>51.94</v>
      </c>
      <c r="AL35">
        <v>1.35</v>
      </c>
      <c r="AM35">
        <v>5.0599999999999996</v>
      </c>
      <c r="AN35">
        <v>0</v>
      </c>
      <c r="AO35">
        <v>0</v>
      </c>
      <c r="AP35">
        <v>0.49</v>
      </c>
      <c r="AQ35">
        <v>59.8</v>
      </c>
      <c r="AR35">
        <v>25.45</v>
      </c>
      <c r="AS35">
        <v>4.1399999999999997</v>
      </c>
      <c r="AT35">
        <v>18.809999999999999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2830.5199999999995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626.4</v>
      </c>
      <c r="L36">
        <v>628.65</v>
      </c>
      <c r="M36">
        <v>43.24</v>
      </c>
      <c r="N36">
        <v>114.09</v>
      </c>
      <c r="O36">
        <v>119.45</v>
      </c>
      <c r="P36">
        <v>121.02</v>
      </c>
      <c r="Q36">
        <v>19.75</v>
      </c>
      <c r="R36">
        <v>40.729999999999997</v>
      </c>
      <c r="S36">
        <v>25.36</v>
      </c>
      <c r="T36">
        <v>0</v>
      </c>
      <c r="U36">
        <v>394.52</v>
      </c>
      <c r="V36">
        <v>14.69</v>
      </c>
      <c r="W36">
        <v>43.45</v>
      </c>
      <c r="X36">
        <v>142.49</v>
      </c>
      <c r="Y36">
        <v>0</v>
      </c>
      <c r="Z36">
        <v>12.53</v>
      </c>
      <c r="AA36">
        <v>13.44</v>
      </c>
      <c r="AB36">
        <v>25.31</v>
      </c>
      <c r="AC36">
        <v>18.62</v>
      </c>
      <c r="AD36">
        <v>15.35</v>
      </c>
      <c r="AE36">
        <v>31.66</v>
      </c>
      <c r="AF36">
        <v>38.270000000000003</v>
      </c>
      <c r="AG36">
        <v>42.69</v>
      </c>
      <c r="AH36">
        <v>90.99</v>
      </c>
      <c r="AI36">
        <v>0</v>
      </c>
      <c r="AJ36">
        <v>0</v>
      </c>
      <c r="AK36">
        <v>51.94</v>
      </c>
      <c r="AL36">
        <v>1.35</v>
      </c>
      <c r="AM36">
        <v>0</v>
      </c>
      <c r="AN36">
        <v>0</v>
      </c>
      <c r="AO36">
        <v>0</v>
      </c>
      <c r="AP36">
        <v>0.49</v>
      </c>
      <c r="AQ36">
        <v>59.8</v>
      </c>
      <c r="AR36">
        <v>25.45</v>
      </c>
      <c r="AS36">
        <v>4.1399999999999997</v>
      </c>
      <c r="AT36">
        <v>19.22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2785.0899999999992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586.04999999999995</v>
      </c>
      <c r="L37">
        <v>628.65</v>
      </c>
      <c r="M37">
        <v>43.24</v>
      </c>
      <c r="N37">
        <v>114.09</v>
      </c>
      <c r="O37">
        <v>119.45</v>
      </c>
      <c r="P37">
        <v>121.02</v>
      </c>
      <c r="Q37">
        <v>19.75</v>
      </c>
      <c r="R37">
        <v>40.729999999999997</v>
      </c>
      <c r="S37">
        <v>25.36</v>
      </c>
      <c r="T37">
        <v>0</v>
      </c>
      <c r="U37">
        <v>394.52</v>
      </c>
      <c r="V37">
        <v>14.69</v>
      </c>
      <c r="W37">
        <v>43.45</v>
      </c>
      <c r="X37">
        <v>142.49</v>
      </c>
      <c r="Y37">
        <v>0</v>
      </c>
      <c r="Z37">
        <v>6.26</v>
      </c>
      <c r="AA37">
        <v>13.44</v>
      </c>
      <c r="AB37">
        <v>12.65</v>
      </c>
      <c r="AC37">
        <v>9.2899999999999991</v>
      </c>
      <c r="AD37">
        <v>8.2799999999999994</v>
      </c>
      <c r="AE37">
        <v>31.66</v>
      </c>
      <c r="AF37">
        <v>18.95</v>
      </c>
      <c r="AG37">
        <v>42.69</v>
      </c>
      <c r="AH37">
        <v>74.61</v>
      </c>
      <c r="AI37">
        <v>0</v>
      </c>
      <c r="AJ37">
        <v>0</v>
      </c>
      <c r="AK37">
        <v>51.94</v>
      </c>
      <c r="AL37">
        <v>1.35</v>
      </c>
      <c r="AM37">
        <v>0</v>
      </c>
      <c r="AN37">
        <v>0</v>
      </c>
      <c r="AO37">
        <v>0</v>
      </c>
      <c r="AP37">
        <v>1.1000000000000001</v>
      </c>
      <c r="AQ37">
        <v>59.8</v>
      </c>
      <c r="AR37">
        <v>3.18</v>
      </c>
      <c r="AS37">
        <v>4.1399999999999997</v>
      </c>
      <c r="AT37">
        <v>19.22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2652.0499999999997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652.32000000000005</v>
      </c>
      <c r="L38">
        <v>628.65</v>
      </c>
      <c r="M38">
        <v>43.24</v>
      </c>
      <c r="N38">
        <v>114.09</v>
      </c>
      <c r="O38">
        <v>119.45</v>
      </c>
      <c r="P38">
        <v>121.02</v>
      </c>
      <c r="Q38">
        <v>19.75</v>
      </c>
      <c r="R38">
        <v>40.729999999999997</v>
      </c>
      <c r="S38">
        <v>25.36</v>
      </c>
      <c r="T38">
        <v>0</v>
      </c>
      <c r="U38">
        <v>394.52</v>
      </c>
      <c r="V38">
        <v>14.69</v>
      </c>
      <c r="W38">
        <v>43.45</v>
      </c>
      <c r="X38">
        <v>142.49</v>
      </c>
      <c r="Y38">
        <v>0</v>
      </c>
      <c r="Z38">
        <v>6.26</v>
      </c>
      <c r="AA38">
        <v>0</v>
      </c>
      <c r="AB38">
        <v>12.65</v>
      </c>
      <c r="AC38">
        <v>9.2899999999999991</v>
      </c>
      <c r="AD38">
        <v>0</v>
      </c>
      <c r="AE38">
        <v>15.83</v>
      </c>
      <c r="AF38">
        <v>8.5299999999999994</v>
      </c>
      <c r="AG38">
        <v>42.69</v>
      </c>
      <c r="AH38">
        <v>56.42</v>
      </c>
      <c r="AI38">
        <v>0</v>
      </c>
      <c r="AJ38">
        <v>0</v>
      </c>
      <c r="AK38">
        <v>51.94</v>
      </c>
      <c r="AL38">
        <v>1.35</v>
      </c>
      <c r="AM38">
        <v>0</v>
      </c>
      <c r="AN38">
        <v>0</v>
      </c>
      <c r="AO38">
        <v>0</v>
      </c>
      <c r="AP38">
        <v>1.1000000000000001</v>
      </c>
      <c r="AQ38">
        <v>59.8</v>
      </c>
      <c r="AR38">
        <v>1.07</v>
      </c>
      <c r="AS38">
        <v>4.1399999999999997</v>
      </c>
      <c r="AT38">
        <v>19.22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2650.0500000000006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652.32000000000005</v>
      </c>
      <c r="L39">
        <v>597.91</v>
      </c>
      <c r="M39">
        <v>43.24</v>
      </c>
      <c r="N39">
        <v>114.09</v>
      </c>
      <c r="O39">
        <v>119.45</v>
      </c>
      <c r="P39">
        <v>121.02</v>
      </c>
      <c r="Q39">
        <v>19.75</v>
      </c>
      <c r="R39">
        <v>40.729999999999997</v>
      </c>
      <c r="S39">
        <v>25.36</v>
      </c>
      <c r="T39">
        <v>0</v>
      </c>
      <c r="U39">
        <v>394.52</v>
      </c>
      <c r="V39">
        <v>14.69</v>
      </c>
      <c r="W39">
        <v>43.45</v>
      </c>
      <c r="X39">
        <v>142.49</v>
      </c>
      <c r="Y39">
        <v>0</v>
      </c>
      <c r="Z39">
        <v>1.06</v>
      </c>
      <c r="AA39">
        <v>0</v>
      </c>
      <c r="AB39">
        <v>12.65</v>
      </c>
      <c r="AC39">
        <v>9.2899999999999991</v>
      </c>
      <c r="AD39">
        <v>0</v>
      </c>
      <c r="AE39">
        <v>15.83</v>
      </c>
      <c r="AF39">
        <v>8.5299999999999994</v>
      </c>
      <c r="AG39">
        <v>42.69</v>
      </c>
      <c r="AH39">
        <v>38.22</v>
      </c>
      <c r="AI39">
        <v>0</v>
      </c>
      <c r="AJ39">
        <v>0</v>
      </c>
      <c r="AK39">
        <v>51.94</v>
      </c>
      <c r="AL39">
        <v>1.35</v>
      </c>
      <c r="AM39">
        <v>0</v>
      </c>
      <c r="AN39">
        <v>0</v>
      </c>
      <c r="AO39">
        <v>0</v>
      </c>
      <c r="AP39">
        <v>1.1000000000000001</v>
      </c>
      <c r="AQ39">
        <v>59.8</v>
      </c>
      <c r="AR39">
        <v>1.07</v>
      </c>
      <c r="AS39">
        <v>4.1399999999999997</v>
      </c>
      <c r="AT39">
        <v>19.22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2595.9099999999994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656.36</v>
      </c>
      <c r="L40">
        <v>597.91</v>
      </c>
      <c r="M40">
        <v>43.24</v>
      </c>
      <c r="N40">
        <v>114.09</v>
      </c>
      <c r="O40">
        <v>119.45</v>
      </c>
      <c r="P40">
        <v>121.02</v>
      </c>
      <c r="Q40">
        <v>19.75</v>
      </c>
      <c r="R40">
        <v>40.729999999999997</v>
      </c>
      <c r="S40">
        <v>25.36</v>
      </c>
      <c r="T40">
        <v>0</v>
      </c>
      <c r="U40">
        <v>394.52</v>
      </c>
      <c r="V40">
        <v>14.69</v>
      </c>
      <c r="W40">
        <v>43.45</v>
      </c>
      <c r="X40">
        <v>142.49</v>
      </c>
      <c r="Y40">
        <v>0</v>
      </c>
      <c r="Z40">
        <v>0</v>
      </c>
      <c r="AA40">
        <v>0</v>
      </c>
      <c r="AB40">
        <v>0</v>
      </c>
      <c r="AC40">
        <v>9.2899999999999991</v>
      </c>
      <c r="AD40">
        <v>0</v>
      </c>
      <c r="AE40">
        <v>15.83</v>
      </c>
      <c r="AF40">
        <v>8.5299999999999994</v>
      </c>
      <c r="AG40">
        <v>42.69</v>
      </c>
      <c r="AH40">
        <v>18.28</v>
      </c>
      <c r="AI40">
        <v>0</v>
      </c>
      <c r="AJ40">
        <v>0</v>
      </c>
      <c r="AK40">
        <v>51.94</v>
      </c>
      <c r="AL40">
        <v>1.35</v>
      </c>
      <c r="AM40">
        <v>0</v>
      </c>
      <c r="AN40">
        <v>0</v>
      </c>
      <c r="AO40">
        <v>0</v>
      </c>
      <c r="AP40">
        <v>1.1000000000000001</v>
      </c>
      <c r="AQ40">
        <v>59.8</v>
      </c>
      <c r="AR40">
        <v>1.07</v>
      </c>
      <c r="AS40">
        <v>4.1399999999999997</v>
      </c>
      <c r="AT40">
        <v>19.22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2566.2999999999997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656.36</v>
      </c>
      <c r="L41">
        <v>549.87</v>
      </c>
      <c r="M41">
        <v>43.24</v>
      </c>
      <c r="N41">
        <v>114.09</v>
      </c>
      <c r="O41">
        <v>119.45</v>
      </c>
      <c r="P41">
        <v>121.02</v>
      </c>
      <c r="Q41">
        <v>19.75</v>
      </c>
      <c r="R41">
        <v>40.729999999999997</v>
      </c>
      <c r="S41">
        <v>25.36</v>
      </c>
      <c r="T41">
        <v>0</v>
      </c>
      <c r="U41">
        <v>394.52</v>
      </c>
      <c r="V41">
        <v>14.69</v>
      </c>
      <c r="W41">
        <v>43.45</v>
      </c>
      <c r="X41">
        <v>142.49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</v>
      </c>
      <c r="AF41">
        <v>8.5299999999999994</v>
      </c>
      <c r="AG41">
        <v>42.69</v>
      </c>
      <c r="AH41">
        <v>0</v>
      </c>
      <c r="AI41">
        <v>0</v>
      </c>
      <c r="AJ41">
        <v>0</v>
      </c>
      <c r="AK41">
        <v>51.94</v>
      </c>
      <c r="AL41">
        <v>1.35</v>
      </c>
      <c r="AM41">
        <v>0</v>
      </c>
      <c r="AN41">
        <v>0</v>
      </c>
      <c r="AO41">
        <v>0</v>
      </c>
      <c r="AP41">
        <v>1.1000000000000001</v>
      </c>
      <c r="AQ41">
        <v>44.85</v>
      </c>
      <c r="AR41">
        <v>1.07</v>
      </c>
      <c r="AS41">
        <v>4.1399999999999997</v>
      </c>
      <c r="AT41">
        <v>19.22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2475.7399999999993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656.36</v>
      </c>
      <c r="L42">
        <v>549.87</v>
      </c>
      <c r="M42">
        <v>43.24</v>
      </c>
      <c r="N42">
        <v>114.09</v>
      </c>
      <c r="O42">
        <v>119.45</v>
      </c>
      <c r="P42">
        <v>121.02</v>
      </c>
      <c r="Q42">
        <v>19.75</v>
      </c>
      <c r="R42">
        <v>40.729999999999997</v>
      </c>
      <c r="S42">
        <v>25.36</v>
      </c>
      <c r="T42">
        <v>0</v>
      </c>
      <c r="U42">
        <v>394.52</v>
      </c>
      <c r="V42">
        <v>14.69</v>
      </c>
      <c r="W42">
        <v>43.45</v>
      </c>
      <c r="X42">
        <v>142.49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</v>
      </c>
      <c r="AF42">
        <v>8.5299999999999994</v>
      </c>
      <c r="AG42">
        <v>42.69</v>
      </c>
      <c r="AH42">
        <v>0</v>
      </c>
      <c r="AI42">
        <v>0</v>
      </c>
      <c r="AJ42">
        <v>0</v>
      </c>
      <c r="AK42">
        <v>51.94</v>
      </c>
      <c r="AL42">
        <v>1.35</v>
      </c>
      <c r="AM42">
        <v>0</v>
      </c>
      <c r="AN42">
        <v>0</v>
      </c>
      <c r="AO42">
        <v>0</v>
      </c>
      <c r="AP42">
        <v>1.1000000000000001</v>
      </c>
      <c r="AQ42">
        <v>44.85</v>
      </c>
      <c r="AR42">
        <v>1.07</v>
      </c>
      <c r="AS42">
        <v>4.1399999999999997</v>
      </c>
      <c r="AT42">
        <v>19.22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2475.7399999999993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604.32000000000005</v>
      </c>
      <c r="L43">
        <v>549.87</v>
      </c>
      <c r="M43">
        <v>43.24</v>
      </c>
      <c r="N43">
        <v>114.09</v>
      </c>
      <c r="O43">
        <v>119.45</v>
      </c>
      <c r="P43">
        <v>121.02</v>
      </c>
      <c r="Q43">
        <v>19.75</v>
      </c>
      <c r="R43">
        <v>40.729999999999997</v>
      </c>
      <c r="S43">
        <v>25.36</v>
      </c>
      <c r="T43">
        <v>0</v>
      </c>
      <c r="U43">
        <v>394.52</v>
      </c>
      <c r="V43">
        <v>14.69</v>
      </c>
      <c r="W43">
        <v>43.45</v>
      </c>
      <c r="X43">
        <v>142.49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42.69</v>
      </c>
      <c r="AH43">
        <v>0</v>
      </c>
      <c r="AI43">
        <v>0</v>
      </c>
      <c r="AJ43">
        <v>0</v>
      </c>
      <c r="AK43">
        <v>51.94</v>
      </c>
      <c r="AL43">
        <v>1.35</v>
      </c>
      <c r="AM43">
        <v>0</v>
      </c>
      <c r="AN43">
        <v>0</v>
      </c>
      <c r="AO43">
        <v>0</v>
      </c>
      <c r="AP43">
        <v>1.1000000000000001</v>
      </c>
      <c r="AQ43">
        <v>29.9</v>
      </c>
      <c r="AR43">
        <v>1.07</v>
      </c>
      <c r="AS43">
        <v>7.75</v>
      </c>
      <c r="AT43">
        <v>19.22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2396.5299999999997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604.32000000000005</v>
      </c>
      <c r="L44">
        <v>549.87</v>
      </c>
      <c r="M44">
        <v>43.24</v>
      </c>
      <c r="N44">
        <v>114.09</v>
      </c>
      <c r="O44">
        <v>119.45</v>
      </c>
      <c r="P44">
        <v>121.02</v>
      </c>
      <c r="Q44">
        <v>19.75</v>
      </c>
      <c r="R44">
        <v>40.729999999999997</v>
      </c>
      <c r="S44">
        <v>25.36</v>
      </c>
      <c r="T44">
        <v>0</v>
      </c>
      <c r="U44">
        <v>394.52</v>
      </c>
      <c r="V44">
        <v>14.69</v>
      </c>
      <c r="W44">
        <v>43.45</v>
      </c>
      <c r="X44">
        <v>142.49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42.69</v>
      </c>
      <c r="AH44">
        <v>0</v>
      </c>
      <c r="AI44">
        <v>0</v>
      </c>
      <c r="AJ44">
        <v>0</v>
      </c>
      <c r="AK44">
        <v>51.94</v>
      </c>
      <c r="AL44">
        <v>1.35</v>
      </c>
      <c r="AM44">
        <v>0</v>
      </c>
      <c r="AN44">
        <v>0</v>
      </c>
      <c r="AO44">
        <v>0</v>
      </c>
      <c r="AP44">
        <v>1.1000000000000001</v>
      </c>
      <c r="AQ44">
        <v>29.9</v>
      </c>
      <c r="AR44">
        <v>1.07</v>
      </c>
      <c r="AS44">
        <v>7.75</v>
      </c>
      <c r="AT44">
        <v>19.22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2396.5299999999997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604.32000000000005</v>
      </c>
      <c r="L45">
        <v>530.65</v>
      </c>
      <c r="M45">
        <v>43.24</v>
      </c>
      <c r="N45">
        <v>114.09</v>
      </c>
      <c r="O45">
        <v>119.45</v>
      </c>
      <c r="P45">
        <v>121.02</v>
      </c>
      <c r="Q45">
        <v>19.75</v>
      </c>
      <c r="R45">
        <v>40.729999999999997</v>
      </c>
      <c r="S45">
        <v>25.36</v>
      </c>
      <c r="T45">
        <v>0</v>
      </c>
      <c r="U45">
        <v>394.52</v>
      </c>
      <c r="V45">
        <v>14.69</v>
      </c>
      <c r="W45">
        <v>43.45</v>
      </c>
      <c r="X45">
        <v>142.49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42.69</v>
      </c>
      <c r="AH45">
        <v>0</v>
      </c>
      <c r="AI45">
        <v>0</v>
      </c>
      <c r="AJ45">
        <v>0</v>
      </c>
      <c r="AK45">
        <v>51.94</v>
      </c>
      <c r="AL45">
        <v>1.35</v>
      </c>
      <c r="AM45">
        <v>0</v>
      </c>
      <c r="AN45">
        <v>0</v>
      </c>
      <c r="AO45">
        <v>0</v>
      </c>
      <c r="AP45">
        <v>1.1000000000000001</v>
      </c>
      <c r="AQ45">
        <v>14.95</v>
      </c>
      <c r="AR45">
        <v>1.07</v>
      </c>
      <c r="AS45">
        <v>7.75</v>
      </c>
      <c r="AT45">
        <v>19.22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2362.36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556.28</v>
      </c>
      <c r="L46">
        <v>506.68</v>
      </c>
      <c r="M46">
        <v>43.24</v>
      </c>
      <c r="N46">
        <v>114.09</v>
      </c>
      <c r="O46">
        <v>119.45</v>
      </c>
      <c r="P46">
        <v>121.02</v>
      </c>
      <c r="Q46">
        <v>19.75</v>
      </c>
      <c r="R46">
        <v>40.729999999999997</v>
      </c>
      <c r="S46">
        <v>25.36</v>
      </c>
      <c r="T46">
        <v>0</v>
      </c>
      <c r="U46">
        <v>394.52</v>
      </c>
      <c r="V46">
        <v>14.69</v>
      </c>
      <c r="W46">
        <v>43.45</v>
      </c>
      <c r="X46">
        <v>142.49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42.69</v>
      </c>
      <c r="AH46">
        <v>0</v>
      </c>
      <c r="AI46">
        <v>0</v>
      </c>
      <c r="AJ46">
        <v>0</v>
      </c>
      <c r="AK46">
        <v>51.94</v>
      </c>
      <c r="AL46">
        <v>1.35</v>
      </c>
      <c r="AM46">
        <v>0</v>
      </c>
      <c r="AN46">
        <v>0</v>
      </c>
      <c r="AO46">
        <v>0</v>
      </c>
      <c r="AP46">
        <v>1.1000000000000001</v>
      </c>
      <c r="AQ46">
        <v>0</v>
      </c>
      <c r="AR46">
        <v>1.07</v>
      </c>
      <c r="AS46">
        <v>7.75</v>
      </c>
      <c r="AT46">
        <v>15.81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2271.9900000000002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552.24</v>
      </c>
      <c r="L47">
        <v>579.79</v>
      </c>
      <c r="M47">
        <v>43.24</v>
      </c>
      <c r="N47">
        <v>114.09</v>
      </c>
      <c r="O47">
        <v>119.45</v>
      </c>
      <c r="P47">
        <v>121.02</v>
      </c>
      <c r="Q47">
        <v>19.75</v>
      </c>
      <c r="R47">
        <v>40.729999999999997</v>
      </c>
      <c r="S47">
        <v>25.36</v>
      </c>
      <c r="T47">
        <v>0</v>
      </c>
      <c r="U47">
        <v>394.52</v>
      </c>
      <c r="V47">
        <v>14.69</v>
      </c>
      <c r="W47">
        <v>43.45</v>
      </c>
      <c r="X47">
        <v>142.49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42.69</v>
      </c>
      <c r="AH47">
        <v>0</v>
      </c>
      <c r="AI47">
        <v>0</v>
      </c>
      <c r="AJ47">
        <v>0</v>
      </c>
      <c r="AK47">
        <v>51.94</v>
      </c>
      <c r="AL47">
        <v>1.35</v>
      </c>
      <c r="AM47">
        <v>0</v>
      </c>
      <c r="AN47">
        <v>0</v>
      </c>
      <c r="AO47">
        <v>0</v>
      </c>
      <c r="AP47">
        <v>1.72</v>
      </c>
      <c r="AQ47">
        <v>0</v>
      </c>
      <c r="AR47">
        <v>25.45</v>
      </c>
      <c r="AS47">
        <v>7.75</v>
      </c>
      <c r="AT47">
        <v>16.079999999999998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2366.3299999999995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547.44000000000005</v>
      </c>
      <c r="L48">
        <v>579.79</v>
      </c>
      <c r="M48">
        <v>43.24</v>
      </c>
      <c r="N48">
        <v>114.09</v>
      </c>
      <c r="O48">
        <v>119.45</v>
      </c>
      <c r="P48">
        <v>121.02</v>
      </c>
      <c r="Q48">
        <v>19.75</v>
      </c>
      <c r="R48">
        <v>40.729999999999997</v>
      </c>
      <c r="S48">
        <v>25.36</v>
      </c>
      <c r="T48">
        <v>0</v>
      </c>
      <c r="U48">
        <v>394.52</v>
      </c>
      <c r="V48">
        <v>14.69</v>
      </c>
      <c r="W48">
        <v>43.45</v>
      </c>
      <c r="X48">
        <v>142.49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42.69</v>
      </c>
      <c r="AH48">
        <v>0</v>
      </c>
      <c r="AI48">
        <v>0</v>
      </c>
      <c r="AJ48">
        <v>0</v>
      </c>
      <c r="AK48">
        <v>51.94</v>
      </c>
      <c r="AL48">
        <v>1.35</v>
      </c>
      <c r="AM48">
        <v>0</v>
      </c>
      <c r="AN48">
        <v>0</v>
      </c>
      <c r="AO48">
        <v>0</v>
      </c>
      <c r="AP48">
        <v>1.72</v>
      </c>
      <c r="AQ48">
        <v>0</v>
      </c>
      <c r="AR48">
        <v>25.45</v>
      </c>
      <c r="AS48">
        <v>7.75</v>
      </c>
      <c r="AT48">
        <v>16.39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2361.8399999999992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533.02</v>
      </c>
      <c r="L49">
        <v>487.13</v>
      </c>
      <c r="M49">
        <v>43.24</v>
      </c>
      <c r="N49">
        <v>114.09</v>
      </c>
      <c r="O49">
        <v>119.45</v>
      </c>
      <c r="P49">
        <v>121.02</v>
      </c>
      <c r="Q49">
        <v>19.75</v>
      </c>
      <c r="R49">
        <v>40.729999999999997</v>
      </c>
      <c r="S49">
        <v>25.36</v>
      </c>
      <c r="T49">
        <v>0</v>
      </c>
      <c r="U49">
        <v>394.52</v>
      </c>
      <c r="V49">
        <v>14.69</v>
      </c>
      <c r="W49">
        <v>43.45</v>
      </c>
      <c r="X49">
        <v>142.49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42.69</v>
      </c>
      <c r="AH49">
        <v>0</v>
      </c>
      <c r="AI49">
        <v>0</v>
      </c>
      <c r="AJ49">
        <v>0</v>
      </c>
      <c r="AK49">
        <v>51.94</v>
      </c>
      <c r="AL49">
        <v>1.35</v>
      </c>
      <c r="AM49">
        <v>0</v>
      </c>
      <c r="AN49">
        <v>0</v>
      </c>
      <c r="AO49">
        <v>0</v>
      </c>
      <c r="AP49">
        <v>1.72</v>
      </c>
      <c r="AQ49">
        <v>0</v>
      </c>
      <c r="AR49">
        <v>1.07</v>
      </c>
      <c r="AS49">
        <v>4.1399999999999997</v>
      </c>
      <c r="AT49">
        <v>15.96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2226.3399999999997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446.92</v>
      </c>
      <c r="L50">
        <v>349.19</v>
      </c>
      <c r="M50">
        <v>43.24</v>
      </c>
      <c r="N50">
        <v>114.09</v>
      </c>
      <c r="O50">
        <v>119.45</v>
      </c>
      <c r="P50">
        <v>121.02</v>
      </c>
      <c r="Q50">
        <v>19.75</v>
      </c>
      <c r="R50">
        <v>40.729999999999997</v>
      </c>
      <c r="S50">
        <v>25.36</v>
      </c>
      <c r="T50">
        <v>0</v>
      </c>
      <c r="U50">
        <v>394.52</v>
      </c>
      <c r="V50">
        <v>14.69</v>
      </c>
      <c r="W50">
        <v>43.45</v>
      </c>
      <c r="X50">
        <v>142.49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42.69</v>
      </c>
      <c r="AH50">
        <v>0</v>
      </c>
      <c r="AI50">
        <v>0</v>
      </c>
      <c r="AJ50">
        <v>0</v>
      </c>
      <c r="AK50">
        <v>51.94</v>
      </c>
      <c r="AL50">
        <v>1.35</v>
      </c>
      <c r="AM50">
        <v>0</v>
      </c>
      <c r="AN50">
        <v>0</v>
      </c>
      <c r="AO50">
        <v>0</v>
      </c>
      <c r="AP50">
        <v>1.72</v>
      </c>
      <c r="AQ50">
        <v>0</v>
      </c>
      <c r="AR50">
        <v>1.07</v>
      </c>
      <c r="AS50">
        <v>4.1399999999999997</v>
      </c>
      <c r="AT50">
        <v>18.190000000000001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2004.5300000000002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386.04</v>
      </c>
      <c r="L51">
        <v>349.19</v>
      </c>
      <c r="M51">
        <v>43.24</v>
      </c>
      <c r="N51">
        <v>114.09</v>
      </c>
      <c r="O51">
        <v>119.45</v>
      </c>
      <c r="P51">
        <v>121.02</v>
      </c>
      <c r="Q51">
        <v>19.75</v>
      </c>
      <c r="R51">
        <v>40.729999999999997</v>
      </c>
      <c r="S51">
        <v>25.36</v>
      </c>
      <c r="T51">
        <v>0</v>
      </c>
      <c r="U51">
        <v>394.52</v>
      </c>
      <c r="V51">
        <v>14.69</v>
      </c>
      <c r="W51">
        <v>43.45</v>
      </c>
      <c r="X51">
        <v>142.49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42.69</v>
      </c>
      <c r="AH51">
        <v>0</v>
      </c>
      <c r="AI51">
        <v>0</v>
      </c>
      <c r="AJ51">
        <v>0</v>
      </c>
      <c r="AK51">
        <v>51.94</v>
      </c>
      <c r="AL51">
        <v>1.35</v>
      </c>
      <c r="AM51">
        <v>0</v>
      </c>
      <c r="AN51">
        <v>0</v>
      </c>
      <c r="AO51">
        <v>0</v>
      </c>
      <c r="AP51">
        <v>1.72</v>
      </c>
      <c r="AQ51">
        <v>0</v>
      </c>
      <c r="AR51">
        <v>1.07</v>
      </c>
      <c r="AS51">
        <v>4.1399999999999997</v>
      </c>
      <c r="AT51">
        <v>19.22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1944.6800000000003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395.65</v>
      </c>
      <c r="L52">
        <v>349.19</v>
      </c>
      <c r="M52">
        <v>43.24</v>
      </c>
      <c r="N52">
        <v>114.09</v>
      </c>
      <c r="O52">
        <v>119.45</v>
      </c>
      <c r="P52">
        <v>121.02</v>
      </c>
      <c r="Q52">
        <v>19.75</v>
      </c>
      <c r="R52">
        <v>40.729999999999997</v>
      </c>
      <c r="S52">
        <v>25.36</v>
      </c>
      <c r="T52">
        <v>0</v>
      </c>
      <c r="U52">
        <v>394.52</v>
      </c>
      <c r="V52">
        <v>14.69</v>
      </c>
      <c r="W52">
        <v>43.45</v>
      </c>
      <c r="X52">
        <v>142.49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15.83</v>
      </c>
      <c r="AF52">
        <v>8.5299999999999994</v>
      </c>
      <c r="AG52">
        <v>42.69</v>
      </c>
      <c r="AH52">
        <v>0</v>
      </c>
      <c r="AI52">
        <v>0</v>
      </c>
      <c r="AJ52">
        <v>0</v>
      </c>
      <c r="AK52">
        <v>51.94</v>
      </c>
      <c r="AL52">
        <v>1.35</v>
      </c>
      <c r="AM52">
        <v>0</v>
      </c>
      <c r="AN52">
        <v>0</v>
      </c>
      <c r="AO52">
        <v>0</v>
      </c>
      <c r="AP52">
        <v>1.72</v>
      </c>
      <c r="AQ52">
        <v>0</v>
      </c>
      <c r="AR52">
        <v>1.07</v>
      </c>
      <c r="AS52">
        <v>4.1399999999999997</v>
      </c>
      <c r="AT52">
        <v>19.22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1970.1200000000001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394.69</v>
      </c>
      <c r="L53">
        <v>348.84</v>
      </c>
      <c r="M53">
        <v>43.24</v>
      </c>
      <c r="N53">
        <v>114.09</v>
      </c>
      <c r="O53">
        <v>119.45</v>
      </c>
      <c r="P53">
        <v>121.02</v>
      </c>
      <c r="Q53">
        <v>19.75</v>
      </c>
      <c r="R53">
        <v>40.729999999999997</v>
      </c>
      <c r="S53">
        <v>25.36</v>
      </c>
      <c r="T53">
        <v>0</v>
      </c>
      <c r="U53">
        <v>394.52</v>
      </c>
      <c r="V53">
        <v>14.69</v>
      </c>
      <c r="W53">
        <v>43.45</v>
      </c>
      <c r="X53">
        <v>142.49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15.83</v>
      </c>
      <c r="AF53">
        <v>8.5299999999999994</v>
      </c>
      <c r="AG53">
        <v>42.69</v>
      </c>
      <c r="AH53">
        <v>0</v>
      </c>
      <c r="AI53">
        <v>0</v>
      </c>
      <c r="AJ53">
        <v>0</v>
      </c>
      <c r="AK53">
        <v>51.94</v>
      </c>
      <c r="AL53">
        <v>1.35</v>
      </c>
      <c r="AM53">
        <v>0</v>
      </c>
      <c r="AN53">
        <v>0</v>
      </c>
      <c r="AO53">
        <v>0</v>
      </c>
      <c r="AP53">
        <v>1.72</v>
      </c>
      <c r="AQ53">
        <v>0</v>
      </c>
      <c r="AR53">
        <v>1.07</v>
      </c>
      <c r="AS53">
        <v>4.1399999999999997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1968.8100000000002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366.82</v>
      </c>
      <c r="L54">
        <v>348.84</v>
      </c>
      <c r="M54">
        <v>43.24</v>
      </c>
      <c r="N54">
        <v>114.09</v>
      </c>
      <c r="O54">
        <v>119.45</v>
      </c>
      <c r="P54">
        <v>121.02</v>
      </c>
      <c r="Q54">
        <v>17.03</v>
      </c>
      <c r="R54">
        <v>35.11</v>
      </c>
      <c r="S54">
        <v>24.05</v>
      </c>
      <c r="T54">
        <v>0</v>
      </c>
      <c r="U54">
        <v>394.52</v>
      </c>
      <c r="V54">
        <v>14.69</v>
      </c>
      <c r="W54">
        <v>43.45</v>
      </c>
      <c r="X54">
        <v>142.49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15.83</v>
      </c>
      <c r="AF54">
        <v>8.5299999999999994</v>
      </c>
      <c r="AG54">
        <v>42.69</v>
      </c>
      <c r="AH54">
        <v>0</v>
      </c>
      <c r="AI54">
        <v>0</v>
      </c>
      <c r="AJ54">
        <v>0</v>
      </c>
      <c r="AK54">
        <v>51.94</v>
      </c>
      <c r="AL54">
        <v>1.35</v>
      </c>
      <c r="AM54">
        <v>0</v>
      </c>
      <c r="AN54">
        <v>0</v>
      </c>
      <c r="AO54">
        <v>0</v>
      </c>
      <c r="AP54">
        <v>1.72</v>
      </c>
      <c r="AQ54">
        <v>0</v>
      </c>
      <c r="AR54">
        <v>1.07</v>
      </c>
      <c r="AS54">
        <v>4.1399999999999997</v>
      </c>
      <c r="AT54">
        <v>19.22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1931.29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335.12</v>
      </c>
      <c r="L55">
        <v>348.84</v>
      </c>
      <c r="M55">
        <v>43.24</v>
      </c>
      <c r="N55">
        <v>114.09</v>
      </c>
      <c r="O55">
        <v>119.45</v>
      </c>
      <c r="P55">
        <v>121.02</v>
      </c>
      <c r="Q55">
        <v>17.62</v>
      </c>
      <c r="R55">
        <v>31.13</v>
      </c>
      <c r="S55">
        <v>22.76</v>
      </c>
      <c r="T55">
        <v>0</v>
      </c>
      <c r="U55">
        <v>394.52</v>
      </c>
      <c r="V55">
        <v>14.69</v>
      </c>
      <c r="W55">
        <v>43.45</v>
      </c>
      <c r="X55">
        <v>142.49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15.83</v>
      </c>
      <c r="AF55">
        <v>8.5299999999999994</v>
      </c>
      <c r="AG55">
        <v>42.69</v>
      </c>
      <c r="AH55">
        <v>0</v>
      </c>
      <c r="AI55">
        <v>0</v>
      </c>
      <c r="AJ55">
        <v>0</v>
      </c>
      <c r="AK55">
        <v>51.94</v>
      </c>
      <c r="AL55">
        <v>1.35</v>
      </c>
      <c r="AM55">
        <v>0</v>
      </c>
      <c r="AN55">
        <v>0</v>
      </c>
      <c r="AO55">
        <v>0</v>
      </c>
      <c r="AP55">
        <v>1.72</v>
      </c>
      <c r="AQ55">
        <v>0</v>
      </c>
      <c r="AR55">
        <v>1.07</v>
      </c>
      <c r="AS55">
        <v>4.1399999999999997</v>
      </c>
      <c r="AT55">
        <v>19.22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1894.9100000000003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294.14999999999998</v>
      </c>
      <c r="L56">
        <v>348.84</v>
      </c>
      <c r="M56">
        <v>43.24</v>
      </c>
      <c r="N56">
        <v>114.09</v>
      </c>
      <c r="O56">
        <v>119.45</v>
      </c>
      <c r="P56">
        <v>121.02</v>
      </c>
      <c r="Q56">
        <v>14.89</v>
      </c>
      <c r="R56">
        <v>30.52</v>
      </c>
      <c r="S56">
        <v>19.25</v>
      </c>
      <c r="T56">
        <v>0</v>
      </c>
      <c r="U56">
        <v>394.52</v>
      </c>
      <c r="V56">
        <v>14.69</v>
      </c>
      <c r="W56">
        <v>43.45</v>
      </c>
      <c r="X56">
        <v>142.49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15.83</v>
      </c>
      <c r="AF56">
        <v>8.5299999999999994</v>
      </c>
      <c r="AG56">
        <v>42.69</v>
      </c>
      <c r="AH56">
        <v>0</v>
      </c>
      <c r="AI56">
        <v>0</v>
      </c>
      <c r="AJ56">
        <v>0</v>
      </c>
      <c r="AK56">
        <v>51.94</v>
      </c>
      <c r="AL56">
        <v>1.35</v>
      </c>
      <c r="AM56">
        <v>0</v>
      </c>
      <c r="AN56">
        <v>0</v>
      </c>
      <c r="AO56">
        <v>0</v>
      </c>
      <c r="AP56">
        <v>1.72</v>
      </c>
      <c r="AQ56">
        <v>0</v>
      </c>
      <c r="AR56">
        <v>1.07</v>
      </c>
      <c r="AS56">
        <v>4.1399999999999997</v>
      </c>
      <c r="AT56">
        <v>19.22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1847.0900000000004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294.14999999999998</v>
      </c>
      <c r="L57">
        <v>344.57</v>
      </c>
      <c r="M57">
        <v>43.24</v>
      </c>
      <c r="N57">
        <v>114.09</v>
      </c>
      <c r="O57">
        <v>119.45</v>
      </c>
      <c r="P57">
        <v>121.02</v>
      </c>
      <c r="Q57">
        <v>14.89</v>
      </c>
      <c r="R57">
        <v>23.2</v>
      </c>
      <c r="S57">
        <v>19.25</v>
      </c>
      <c r="T57">
        <v>0</v>
      </c>
      <c r="U57">
        <v>394.52</v>
      </c>
      <c r="V57">
        <v>14.69</v>
      </c>
      <c r="W57">
        <v>43.45</v>
      </c>
      <c r="X57">
        <v>142.49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15.83</v>
      </c>
      <c r="AF57">
        <v>8.5299999999999994</v>
      </c>
      <c r="AG57">
        <v>42.69</v>
      </c>
      <c r="AH57">
        <v>0</v>
      </c>
      <c r="AI57">
        <v>0</v>
      </c>
      <c r="AJ57">
        <v>0</v>
      </c>
      <c r="AK57">
        <v>51.94</v>
      </c>
      <c r="AL57">
        <v>1.35</v>
      </c>
      <c r="AM57">
        <v>0</v>
      </c>
      <c r="AN57">
        <v>0</v>
      </c>
      <c r="AO57">
        <v>0</v>
      </c>
      <c r="AP57">
        <v>1.72</v>
      </c>
      <c r="AQ57">
        <v>0</v>
      </c>
      <c r="AR57">
        <v>1.07</v>
      </c>
      <c r="AS57">
        <v>4.1399999999999997</v>
      </c>
      <c r="AT57">
        <v>19.22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1835.5000000000005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322.01</v>
      </c>
      <c r="L58">
        <v>344.57</v>
      </c>
      <c r="M58">
        <v>43.24</v>
      </c>
      <c r="N58">
        <v>114.09</v>
      </c>
      <c r="O58">
        <v>119.45</v>
      </c>
      <c r="P58">
        <v>121.02</v>
      </c>
      <c r="Q58">
        <v>14.89</v>
      </c>
      <c r="R58">
        <v>23.2</v>
      </c>
      <c r="S58">
        <v>22.76</v>
      </c>
      <c r="T58">
        <v>0</v>
      </c>
      <c r="U58">
        <v>394.52</v>
      </c>
      <c r="V58">
        <v>14.69</v>
      </c>
      <c r="W58">
        <v>43.45</v>
      </c>
      <c r="X58">
        <v>142.49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15.83</v>
      </c>
      <c r="AF58">
        <v>8.5299999999999994</v>
      </c>
      <c r="AG58">
        <v>42.69</v>
      </c>
      <c r="AH58">
        <v>0</v>
      </c>
      <c r="AI58">
        <v>0</v>
      </c>
      <c r="AJ58">
        <v>0</v>
      </c>
      <c r="AK58">
        <v>51.94</v>
      </c>
      <c r="AL58">
        <v>1.35</v>
      </c>
      <c r="AM58">
        <v>0</v>
      </c>
      <c r="AN58">
        <v>0</v>
      </c>
      <c r="AO58">
        <v>0</v>
      </c>
      <c r="AP58">
        <v>1.72</v>
      </c>
      <c r="AQ58">
        <v>0</v>
      </c>
      <c r="AR58">
        <v>1.07</v>
      </c>
      <c r="AS58">
        <v>4.1399999999999997</v>
      </c>
      <c r="AT58">
        <v>19.22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1866.8700000000003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360.44</v>
      </c>
      <c r="L59">
        <v>344.57</v>
      </c>
      <c r="M59">
        <v>43.24</v>
      </c>
      <c r="N59">
        <v>114.09</v>
      </c>
      <c r="O59">
        <v>119.45</v>
      </c>
      <c r="P59">
        <v>121.02</v>
      </c>
      <c r="Q59">
        <v>17.62</v>
      </c>
      <c r="R59">
        <v>28.82</v>
      </c>
      <c r="S59">
        <v>22.76</v>
      </c>
      <c r="T59">
        <v>0</v>
      </c>
      <c r="U59">
        <v>394.52</v>
      </c>
      <c r="V59">
        <v>14.69</v>
      </c>
      <c r="W59">
        <v>43.45</v>
      </c>
      <c r="X59">
        <v>142.49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15.83</v>
      </c>
      <c r="AF59">
        <v>8.5299999999999994</v>
      </c>
      <c r="AG59">
        <v>42.69</v>
      </c>
      <c r="AH59">
        <v>0</v>
      </c>
      <c r="AI59">
        <v>0</v>
      </c>
      <c r="AJ59">
        <v>0</v>
      </c>
      <c r="AK59">
        <v>51.94</v>
      </c>
      <c r="AL59">
        <v>1.35</v>
      </c>
      <c r="AM59">
        <v>0</v>
      </c>
      <c r="AN59">
        <v>0</v>
      </c>
      <c r="AO59">
        <v>0</v>
      </c>
      <c r="AP59">
        <v>1.72</v>
      </c>
      <c r="AQ59">
        <v>0</v>
      </c>
      <c r="AR59">
        <v>1.07</v>
      </c>
      <c r="AS59">
        <v>4.1399999999999997</v>
      </c>
      <c r="AT59">
        <v>19.07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1913.5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360.44</v>
      </c>
      <c r="L60">
        <v>344.57</v>
      </c>
      <c r="M60">
        <v>43.24</v>
      </c>
      <c r="N60">
        <v>114.09</v>
      </c>
      <c r="O60">
        <v>119.45</v>
      </c>
      <c r="P60">
        <v>121.02</v>
      </c>
      <c r="Q60">
        <v>17.62</v>
      </c>
      <c r="R60">
        <v>28.82</v>
      </c>
      <c r="S60">
        <v>22.76</v>
      </c>
      <c r="T60">
        <v>0</v>
      </c>
      <c r="U60">
        <v>394.52</v>
      </c>
      <c r="V60">
        <v>14.69</v>
      </c>
      <c r="W60">
        <v>43.45</v>
      </c>
      <c r="X60">
        <v>142.49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15.83</v>
      </c>
      <c r="AF60">
        <v>8.5299999999999994</v>
      </c>
      <c r="AG60">
        <v>42.69</v>
      </c>
      <c r="AH60">
        <v>0</v>
      </c>
      <c r="AI60">
        <v>0</v>
      </c>
      <c r="AJ60">
        <v>0</v>
      </c>
      <c r="AK60">
        <v>51.94</v>
      </c>
      <c r="AL60">
        <v>1.35</v>
      </c>
      <c r="AM60">
        <v>0</v>
      </c>
      <c r="AN60">
        <v>0</v>
      </c>
      <c r="AO60">
        <v>0</v>
      </c>
      <c r="AP60">
        <v>1.72</v>
      </c>
      <c r="AQ60">
        <v>0</v>
      </c>
      <c r="AR60">
        <v>1.07</v>
      </c>
      <c r="AS60">
        <v>4.1399999999999997</v>
      </c>
      <c r="AT60">
        <v>19.22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1913.65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322.01</v>
      </c>
      <c r="L61">
        <v>344.57</v>
      </c>
      <c r="M61">
        <v>43.24</v>
      </c>
      <c r="N61">
        <v>114.09</v>
      </c>
      <c r="O61">
        <v>119.45</v>
      </c>
      <c r="P61">
        <v>121.02</v>
      </c>
      <c r="Q61">
        <v>17.62</v>
      </c>
      <c r="R61">
        <v>28.82</v>
      </c>
      <c r="S61">
        <v>22.76</v>
      </c>
      <c r="T61">
        <v>0</v>
      </c>
      <c r="U61">
        <v>394.52</v>
      </c>
      <c r="V61">
        <v>14.69</v>
      </c>
      <c r="W61">
        <v>43.45</v>
      </c>
      <c r="X61">
        <v>142.49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15.83</v>
      </c>
      <c r="AF61">
        <v>8.5299999999999994</v>
      </c>
      <c r="AG61">
        <v>42.69</v>
      </c>
      <c r="AH61">
        <v>0</v>
      </c>
      <c r="AI61">
        <v>0</v>
      </c>
      <c r="AJ61">
        <v>0</v>
      </c>
      <c r="AK61">
        <v>51.94</v>
      </c>
      <c r="AL61">
        <v>1.35</v>
      </c>
      <c r="AM61">
        <v>0</v>
      </c>
      <c r="AN61">
        <v>0</v>
      </c>
      <c r="AO61">
        <v>0</v>
      </c>
      <c r="AP61">
        <v>1.72</v>
      </c>
      <c r="AQ61">
        <v>0</v>
      </c>
      <c r="AR61">
        <v>1.07</v>
      </c>
      <c r="AS61">
        <v>4.1399999999999997</v>
      </c>
      <c r="AT61">
        <v>19.22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1875.22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294.14999999999998</v>
      </c>
      <c r="L62">
        <v>344.57</v>
      </c>
      <c r="M62">
        <v>43.24</v>
      </c>
      <c r="N62">
        <v>114.09</v>
      </c>
      <c r="O62">
        <v>119.45</v>
      </c>
      <c r="P62">
        <v>121.02</v>
      </c>
      <c r="Q62">
        <v>17.62</v>
      </c>
      <c r="R62">
        <v>28.82</v>
      </c>
      <c r="S62">
        <v>22.76</v>
      </c>
      <c r="T62">
        <v>0</v>
      </c>
      <c r="U62">
        <v>394.52</v>
      </c>
      <c r="V62">
        <v>14.69</v>
      </c>
      <c r="W62">
        <v>43.45</v>
      </c>
      <c r="X62">
        <v>142.49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15.83</v>
      </c>
      <c r="AF62">
        <v>8.5299999999999994</v>
      </c>
      <c r="AG62">
        <v>42.69</v>
      </c>
      <c r="AH62">
        <v>0</v>
      </c>
      <c r="AI62">
        <v>0</v>
      </c>
      <c r="AJ62">
        <v>0</v>
      </c>
      <c r="AK62">
        <v>51.94</v>
      </c>
      <c r="AL62">
        <v>1.35</v>
      </c>
      <c r="AM62">
        <v>0</v>
      </c>
      <c r="AN62">
        <v>0</v>
      </c>
      <c r="AO62">
        <v>0</v>
      </c>
      <c r="AP62">
        <v>1.72</v>
      </c>
      <c r="AQ62">
        <v>0</v>
      </c>
      <c r="AR62">
        <v>1.07</v>
      </c>
      <c r="AS62">
        <v>4.1399999999999997</v>
      </c>
      <c r="AT62">
        <v>19.22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1847.3600000000001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294.14999999999998</v>
      </c>
      <c r="L63">
        <v>345.89</v>
      </c>
      <c r="M63">
        <v>43.24</v>
      </c>
      <c r="N63">
        <v>114.09</v>
      </c>
      <c r="O63">
        <v>119.45</v>
      </c>
      <c r="P63">
        <v>121.02</v>
      </c>
      <c r="Q63">
        <v>17.62</v>
      </c>
      <c r="R63">
        <v>23.06</v>
      </c>
      <c r="S63">
        <v>22.76</v>
      </c>
      <c r="T63">
        <v>0</v>
      </c>
      <c r="U63">
        <v>394.52</v>
      </c>
      <c r="V63">
        <v>14.69</v>
      </c>
      <c r="W63">
        <v>43.45</v>
      </c>
      <c r="X63">
        <v>142.49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</v>
      </c>
      <c r="AF63">
        <v>8.5299999999999994</v>
      </c>
      <c r="AG63">
        <v>42.69</v>
      </c>
      <c r="AH63">
        <v>0</v>
      </c>
      <c r="AI63">
        <v>0</v>
      </c>
      <c r="AJ63">
        <v>0</v>
      </c>
      <c r="AK63">
        <v>51.94</v>
      </c>
      <c r="AL63">
        <v>8.93</v>
      </c>
      <c r="AM63">
        <v>0</v>
      </c>
      <c r="AN63">
        <v>0</v>
      </c>
      <c r="AO63">
        <v>0</v>
      </c>
      <c r="AP63">
        <v>1.72</v>
      </c>
      <c r="AQ63">
        <v>0</v>
      </c>
      <c r="AR63">
        <v>1.07</v>
      </c>
      <c r="AS63">
        <v>4.1399999999999997</v>
      </c>
      <c r="AT63">
        <v>19.22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1850.5000000000002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300.02</v>
      </c>
      <c r="L64">
        <v>350.15</v>
      </c>
      <c r="M64">
        <v>43.24</v>
      </c>
      <c r="N64">
        <v>114.09</v>
      </c>
      <c r="O64">
        <v>119.45</v>
      </c>
      <c r="P64">
        <v>121.02</v>
      </c>
      <c r="Q64">
        <v>17.62</v>
      </c>
      <c r="R64">
        <v>30.38</v>
      </c>
      <c r="S64">
        <v>22.76</v>
      </c>
      <c r="T64">
        <v>0</v>
      </c>
      <c r="U64">
        <v>394.52</v>
      </c>
      <c r="V64">
        <v>14.69</v>
      </c>
      <c r="W64">
        <v>43.45</v>
      </c>
      <c r="X64">
        <v>142.49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</v>
      </c>
      <c r="AF64">
        <v>8.5299999999999994</v>
      </c>
      <c r="AG64">
        <v>42.69</v>
      </c>
      <c r="AH64">
        <v>0</v>
      </c>
      <c r="AI64">
        <v>0</v>
      </c>
      <c r="AJ64">
        <v>0</v>
      </c>
      <c r="AK64">
        <v>51.94</v>
      </c>
      <c r="AL64">
        <v>53.58</v>
      </c>
      <c r="AM64">
        <v>0</v>
      </c>
      <c r="AN64">
        <v>0</v>
      </c>
      <c r="AO64">
        <v>0</v>
      </c>
      <c r="AP64">
        <v>1.72</v>
      </c>
      <c r="AQ64">
        <v>0</v>
      </c>
      <c r="AR64">
        <v>1.07</v>
      </c>
      <c r="AS64">
        <v>4.1399999999999997</v>
      </c>
      <c r="AT64">
        <v>19.22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1912.6000000000001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353.03</v>
      </c>
      <c r="L65">
        <v>436.63</v>
      </c>
      <c r="M65">
        <v>43.24</v>
      </c>
      <c r="N65">
        <v>114.09</v>
      </c>
      <c r="O65">
        <v>119.45</v>
      </c>
      <c r="P65">
        <v>121.02</v>
      </c>
      <c r="Q65">
        <v>17.53</v>
      </c>
      <c r="R65">
        <v>34.950000000000003</v>
      </c>
      <c r="S65">
        <v>22.38</v>
      </c>
      <c r="T65">
        <v>0</v>
      </c>
      <c r="U65">
        <v>394.52</v>
      </c>
      <c r="V65">
        <v>13.07</v>
      </c>
      <c r="W65">
        <v>43.45</v>
      </c>
      <c r="X65">
        <v>142.49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</v>
      </c>
      <c r="AF65">
        <v>8.5299999999999994</v>
      </c>
      <c r="AG65">
        <v>42.69</v>
      </c>
      <c r="AH65">
        <v>0</v>
      </c>
      <c r="AI65">
        <v>0</v>
      </c>
      <c r="AJ65">
        <v>0</v>
      </c>
      <c r="AK65">
        <v>51.94</v>
      </c>
      <c r="AL65">
        <v>53.58</v>
      </c>
      <c r="AM65">
        <v>0</v>
      </c>
      <c r="AN65">
        <v>0</v>
      </c>
      <c r="AO65">
        <v>0</v>
      </c>
      <c r="AP65">
        <v>1.72</v>
      </c>
      <c r="AQ65">
        <v>12.11</v>
      </c>
      <c r="AR65">
        <v>1.07</v>
      </c>
      <c r="AS65">
        <v>7.75</v>
      </c>
      <c r="AT65">
        <v>19.22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2070.2899999999995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389.88</v>
      </c>
      <c r="L66">
        <v>523.1</v>
      </c>
      <c r="M66">
        <v>43.24</v>
      </c>
      <c r="N66">
        <v>114.09</v>
      </c>
      <c r="O66">
        <v>119.45</v>
      </c>
      <c r="P66">
        <v>121.02</v>
      </c>
      <c r="Q66">
        <v>17.53</v>
      </c>
      <c r="R66">
        <v>34.950000000000003</v>
      </c>
      <c r="S66">
        <v>22.38</v>
      </c>
      <c r="T66">
        <v>0</v>
      </c>
      <c r="U66">
        <v>394.52</v>
      </c>
      <c r="V66">
        <v>13.07</v>
      </c>
      <c r="W66">
        <v>43.45</v>
      </c>
      <c r="X66">
        <v>142.49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</v>
      </c>
      <c r="AF66">
        <v>8.5299999999999994</v>
      </c>
      <c r="AG66">
        <v>42.69</v>
      </c>
      <c r="AH66">
        <v>0</v>
      </c>
      <c r="AI66">
        <v>0</v>
      </c>
      <c r="AJ66">
        <v>0</v>
      </c>
      <c r="AK66">
        <v>51.94</v>
      </c>
      <c r="AL66">
        <v>53.58</v>
      </c>
      <c r="AM66">
        <v>0</v>
      </c>
      <c r="AN66">
        <v>0</v>
      </c>
      <c r="AO66">
        <v>0</v>
      </c>
      <c r="AP66">
        <v>1.72</v>
      </c>
      <c r="AQ66">
        <v>14.95</v>
      </c>
      <c r="AR66">
        <v>1.07</v>
      </c>
      <c r="AS66">
        <v>7.75</v>
      </c>
      <c r="AT66">
        <v>19.22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2196.4499999999994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432.16</v>
      </c>
      <c r="L67">
        <v>542.30999999999995</v>
      </c>
      <c r="M67">
        <v>43.24</v>
      </c>
      <c r="N67">
        <v>114.09</v>
      </c>
      <c r="O67">
        <v>119.45</v>
      </c>
      <c r="P67">
        <v>121.02</v>
      </c>
      <c r="Q67">
        <v>19.75</v>
      </c>
      <c r="R67">
        <v>40.01</v>
      </c>
      <c r="S67">
        <v>25.36</v>
      </c>
      <c r="T67">
        <v>0</v>
      </c>
      <c r="U67">
        <v>394.52</v>
      </c>
      <c r="V67">
        <v>14.6</v>
      </c>
      <c r="W67">
        <v>43.45</v>
      </c>
      <c r="X67">
        <v>142.49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</v>
      </c>
      <c r="AF67">
        <v>8.5299999999999994</v>
      </c>
      <c r="AG67">
        <v>42.69</v>
      </c>
      <c r="AH67">
        <v>0</v>
      </c>
      <c r="AI67">
        <v>0</v>
      </c>
      <c r="AJ67">
        <v>0</v>
      </c>
      <c r="AK67">
        <v>51.94</v>
      </c>
      <c r="AL67">
        <v>40.19</v>
      </c>
      <c r="AM67">
        <v>0</v>
      </c>
      <c r="AN67">
        <v>0</v>
      </c>
      <c r="AO67">
        <v>0</v>
      </c>
      <c r="AP67">
        <v>1.72</v>
      </c>
      <c r="AQ67">
        <v>15.2</v>
      </c>
      <c r="AR67">
        <v>0.75</v>
      </c>
      <c r="AS67">
        <v>7.75</v>
      </c>
      <c r="AT67">
        <v>19.22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2256.2699999999995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504.22</v>
      </c>
      <c r="L68">
        <v>571.47</v>
      </c>
      <c r="M68">
        <v>43.24</v>
      </c>
      <c r="N68">
        <v>114.09</v>
      </c>
      <c r="O68">
        <v>119.45</v>
      </c>
      <c r="P68">
        <v>121.02</v>
      </c>
      <c r="Q68">
        <v>19.75</v>
      </c>
      <c r="R68">
        <v>40.729999999999997</v>
      </c>
      <c r="S68">
        <v>25.36</v>
      </c>
      <c r="T68">
        <v>0</v>
      </c>
      <c r="U68">
        <v>394.52</v>
      </c>
      <c r="V68">
        <v>14.69</v>
      </c>
      <c r="W68">
        <v>43.45</v>
      </c>
      <c r="X68">
        <v>142.49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</v>
      </c>
      <c r="AF68">
        <v>8.5299999999999994</v>
      </c>
      <c r="AG68">
        <v>42.69</v>
      </c>
      <c r="AH68">
        <v>0</v>
      </c>
      <c r="AI68">
        <v>0</v>
      </c>
      <c r="AJ68">
        <v>0</v>
      </c>
      <c r="AK68">
        <v>51.94</v>
      </c>
      <c r="AL68">
        <v>40.19</v>
      </c>
      <c r="AM68">
        <v>0</v>
      </c>
      <c r="AN68">
        <v>0</v>
      </c>
      <c r="AO68">
        <v>0</v>
      </c>
      <c r="AP68">
        <v>1.72</v>
      </c>
      <c r="AQ68">
        <v>27.84</v>
      </c>
      <c r="AR68">
        <v>0.75</v>
      </c>
      <c r="AS68">
        <v>7.75</v>
      </c>
      <c r="AT68">
        <v>19.22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2370.94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537.07000000000005</v>
      </c>
      <c r="L69">
        <v>599.5</v>
      </c>
      <c r="M69">
        <v>43.24</v>
      </c>
      <c r="N69">
        <v>114.09</v>
      </c>
      <c r="O69">
        <v>119.45</v>
      </c>
      <c r="P69">
        <v>121.02</v>
      </c>
      <c r="Q69">
        <v>19.75</v>
      </c>
      <c r="R69">
        <v>36.15</v>
      </c>
      <c r="S69">
        <v>25.36</v>
      </c>
      <c r="T69">
        <v>0</v>
      </c>
      <c r="U69">
        <v>394.52</v>
      </c>
      <c r="V69">
        <v>14.69</v>
      </c>
      <c r="W69">
        <v>43.45</v>
      </c>
      <c r="X69">
        <v>142.49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15.83</v>
      </c>
      <c r="AF69">
        <v>8.5299999999999994</v>
      </c>
      <c r="AG69">
        <v>42.69</v>
      </c>
      <c r="AH69">
        <v>0</v>
      </c>
      <c r="AI69">
        <v>0</v>
      </c>
      <c r="AJ69">
        <v>0</v>
      </c>
      <c r="AK69">
        <v>51.94</v>
      </c>
      <c r="AL69">
        <v>40.19</v>
      </c>
      <c r="AM69">
        <v>0</v>
      </c>
      <c r="AN69">
        <v>0</v>
      </c>
      <c r="AO69">
        <v>0</v>
      </c>
      <c r="AP69">
        <v>1.72</v>
      </c>
      <c r="AQ69">
        <v>44.85</v>
      </c>
      <c r="AR69">
        <v>0.75</v>
      </c>
      <c r="AS69">
        <v>7.75</v>
      </c>
      <c r="AT69">
        <v>19.22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2444.2499999999995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570.55999999999995</v>
      </c>
      <c r="L70">
        <v>628.65</v>
      </c>
      <c r="M70">
        <v>43.24</v>
      </c>
      <c r="N70">
        <v>114.09</v>
      </c>
      <c r="O70">
        <v>119.45</v>
      </c>
      <c r="P70">
        <v>121.02</v>
      </c>
      <c r="Q70">
        <v>19.75</v>
      </c>
      <c r="R70">
        <v>40.729999999999997</v>
      </c>
      <c r="S70">
        <v>25.36</v>
      </c>
      <c r="T70">
        <v>0</v>
      </c>
      <c r="U70">
        <v>394.52</v>
      </c>
      <c r="V70">
        <v>14.69</v>
      </c>
      <c r="W70">
        <v>43.45</v>
      </c>
      <c r="X70">
        <v>142.49</v>
      </c>
      <c r="Y70">
        <v>0</v>
      </c>
      <c r="Z70">
        <v>0</v>
      </c>
      <c r="AA70">
        <v>0</v>
      </c>
      <c r="AB70">
        <v>3.2</v>
      </c>
      <c r="AC70">
        <v>0</v>
      </c>
      <c r="AD70">
        <v>0</v>
      </c>
      <c r="AE70">
        <v>15.83</v>
      </c>
      <c r="AF70">
        <v>8.5299999999999994</v>
      </c>
      <c r="AG70">
        <v>42.69</v>
      </c>
      <c r="AH70">
        <v>22.47</v>
      </c>
      <c r="AI70">
        <v>0</v>
      </c>
      <c r="AJ70">
        <v>0</v>
      </c>
      <c r="AK70">
        <v>51.94</v>
      </c>
      <c r="AL70">
        <v>8.93</v>
      </c>
      <c r="AM70">
        <v>0</v>
      </c>
      <c r="AN70">
        <v>0</v>
      </c>
      <c r="AO70">
        <v>0</v>
      </c>
      <c r="AP70">
        <v>1.72</v>
      </c>
      <c r="AQ70">
        <v>44.85</v>
      </c>
      <c r="AR70">
        <v>0.75</v>
      </c>
      <c r="AS70">
        <v>7.75</v>
      </c>
      <c r="AT70">
        <v>19.22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2505.8799999999992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613.67999999999995</v>
      </c>
      <c r="L71">
        <v>628.65</v>
      </c>
      <c r="M71">
        <v>43.24</v>
      </c>
      <c r="N71">
        <v>114.09</v>
      </c>
      <c r="O71">
        <v>119.45</v>
      </c>
      <c r="P71">
        <v>121.02</v>
      </c>
      <c r="Q71">
        <v>19.75</v>
      </c>
      <c r="R71">
        <v>40.729999999999997</v>
      </c>
      <c r="S71">
        <v>25.36</v>
      </c>
      <c r="T71">
        <v>0</v>
      </c>
      <c r="U71">
        <v>394.52</v>
      </c>
      <c r="V71">
        <v>14.69</v>
      </c>
      <c r="W71">
        <v>43.45</v>
      </c>
      <c r="X71">
        <v>142.49</v>
      </c>
      <c r="Y71">
        <v>0</v>
      </c>
      <c r="Z71">
        <v>1.06</v>
      </c>
      <c r="AA71">
        <v>0</v>
      </c>
      <c r="AB71">
        <v>12.65</v>
      </c>
      <c r="AC71">
        <v>0</v>
      </c>
      <c r="AD71">
        <v>0</v>
      </c>
      <c r="AE71">
        <v>15.83</v>
      </c>
      <c r="AF71">
        <v>17.05</v>
      </c>
      <c r="AG71">
        <v>42.69</v>
      </c>
      <c r="AH71">
        <v>44.96</v>
      </c>
      <c r="AI71">
        <v>0</v>
      </c>
      <c r="AJ71">
        <v>0</v>
      </c>
      <c r="AK71">
        <v>51.94</v>
      </c>
      <c r="AL71">
        <v>1.35</v>
      </c>
      <c r="AM71">
        <v>0</v>
      </c>
      <c r="AN71">
        <v>0</v>
      </c>
      <c r="AO71">
        <v>0</v>
      </c>
      <c r="AP71">
        <v>1.72</v>
      </c>
      <c r="AQ71">
        <v>59.8</v>
      </c>
      <c r="AR71">
        <v>1.07</v>
      </c>
      <c r="AS71">
        <v>4.1399999999999997</v>
      </c>
      <c r="AT71">
        <v>19.22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2594.6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656.36</v>
      </c>
      <c r="L72">
        <v>628.65</v>
      </c>
      <c r="M72">
        <v>43.24</v>
      </c>
      <c r="N72">
        <v>114.09</v>
      </c>
      <c r="O72">
        <v>119.45</v>
      </c>
      <c r="P72">
        <v>121.02</v>
      </c>
      <c r="Q72">
        <v>19.75</v>
      </c>
      <c r="R72">
        <v>40.729999999999997</v>
      </c>
      <c r="S72">
        <v>25.36</v>
      </c>
      <c r="T72">
        <v>0</v>
      </c>
      <c r="U72">
        <v>394.52</v>
      </c>
      <c r="V72">
        <v>14.69</v>
      </c>
      <c r="W72">
        <v>43.45</v>
      </c>
      <c r="X72">
        <v>142.49</v>
      </c>
      <c r="Y72">
        <v>0</v>
      </c>
      <c r="Z72">
        <v>6.26</v>
      </c>
      <c r="AA72">
        <v>11.68</v>
      </c>
      <c r="AB72">
        <v>12.65</v>
      </c>
      <c r="AC72">
        <v>9.2899999999999991</v>
      </c>
      <c r="AD72">
        <v>0</v>
      </c>
      <c r="AE72">
        <v>31.66</v>
      </c>
      <c r="AF72">
        <v>25.59</v>
      </c>
      <c r="AG72">
        <v>42.69</v>
      </c>
      <c r="AH72">
        <v>67.42</v>
      </c>
      <c r="AI72">
        <v>0</v>
      </c>
      <c r="AJ72">
        <v>0</v>
      </c>
      <c r="AK72">
        <v>51.94</v>
      </c>
      <c r="AL72">
        <v>1.35</v>
      </c>
      <c r="AM72">
        <v>5.0599999999999996</v>
      </c>
      <c r="AN72">
        <v>0</v>
      </c>
      <c r="AO72">
        <v>0</v>
      </c>
      <c r="AP72">
        <v>1.72</v>
      </c>
      <c r="AQ72">
        <v>59.8</v>
      </c>
      <c r="AR72">
        <v>1.07</v>
      </c>
      <c r="AS72">
        <v>4.1399999999999997</v>
      </c>
      <c r="AT72">
        <v>19.22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2715.34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656.36</v>
      </c>
      <c r="L73">
        <v>628.65</v>
      </c>
      <c r="M73">
        <v>43.24</v>
      </c>
      <c r="N73">
        <v>114.09</v>
      </c>
      <c r="O73">
        <v>119.45</v>
      </c>
      <c r="P73">
        <v>121.02</v>
      </c>
      <c r="Q73">
        <v>19.75</v>
      </c>
      <c r="R73">
        <v>40.729999999999997</v>
      </c>
      <c r="S73">
        <v>25.36</v>
      </c>
      <c r="T73">
        <v>0</v>
      </c>
      <c r="U73">
        <v>394.52</v>
      </c>
      <c r="V73">
        <v>14.69</v>
      </c>
      <c r="W73">
        <v>43.45</v>
      </c>
      <c r="X73">
        <v>142.49</v>
      </c>
      <c r="Y73">
        <v>0</v>
      </c>
      <c r="Z73">
        <v>12.53</v>
      </c>
      <c r="AA73">
        <v>13.5</v>
      </c>
      <c r="AB73">
        <v>25.31</v>
      </c>
      <c r="AC73">
        <v>18.62</v>
      </c>
      <c r="AD73">
        <v>7.61</v>
      </c>
      <c r="AE73">
        <v>31.66</v>
      </c>
      <c r="AF73">
        <v>38.270000000000003</v>
      </c>
      <c r="AG73">
        <v>42.69</v>
      </c>
      <c r="AH73">
        <v>89.89</v>
      </c>
      <c r="AI73">
        <v>0</v>
      </c>
      <c r="AJ73">
        <v>0</v>
      </c>
      <c r="AK73">
        <v>51.94</v>
      </c>
      <c r="AL73">
        <v>1.35</v>
      </c>
      <c r="AM73">
        <v>10.119999999999999</v>
      </c>
      <c r="AN73">
        <v>0</v>
      </c>
      <c r="AO73">
        <v>0</v>
      </c>
      <c r="AP73">
        <v>1.72</v>
      </c>
      <c r="AQ73">
        <v>59.8</v>
      </c>
      <c r="AR73">
        <v>1.07</v>
      </c>
      <c r="AS73">
        <v>4.1399999999999997</v>
      </c>
      <c r="AT73">
        <v>19.22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2793.24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656.36</v>
      </c>
      <c r="L74">
        <v>628.65</v>
      </c>
      <c r="M74">
        <v>43.24</v>
      </c>
      <c r="N74">
        <v>114.09</v>
      </c>
      <c r="O74">
        <v>119.45</v>
      </c>
      <c r="P74">
        <v>121.02</v>
      </c>
      <c r="Q74">
        <v>19.75</v>
      </c>
      <c r="R74">
        <v>40.729999999999997</v>
      </c>
      <c r="S74">
        <v>25.36</v>
      </c>
      <c r="T74">
        <v>0</v>
      </c>
      <c r="U74">
        <v>394.52</v>
      </c>
      <c r="V74">
        <v>14.69</v>
      </c>
      <c r="W74">
        <v>43.45</v>
      </c>
      <c r="X74">
        <v>142.49</v>
      </c>
      <c r="Y74">
        <v>0</v>
      </c>
      <c r="Z74">
        <v>12.53</v>
      </c>
      <c r="AA74">
        <v>26.95</v>
      </c>
      <c r="AB74">
        <v>25.31</v>
      </c>
      <c r="AC74">
        <v>18.62</v>
      </c>
      <c r="AD74">
        <v>15.35</v>
      </c>
      <c r="AE74">
        <v>31.66</v>
      </c>
      <c r="AF74">
        <v>38.270000000000003</v>
      </c>
      <c r="AG74">
        <v>42.69</v>
      </c>
      <c r="AH74">
        <v>112.38</v>
      </c>
      <c r="AI74">
        <v>0</v>
      </c>
      <c r="AJ74">
        <v>0</v>
      </c>
      <c r="AK74">
        <v>51.94</v>
      </c>
      <c r="AL74">
        <v>1.35</v>
      </c>
      <c r="AM74">
        <v>14.47</v>
      </c>
      <c r="AN74">
        <v>0</v>
      </c>
      <c r="AO74">
        <v>0</v>
      </c>
      <c r="AP74">
        <v>1.72</v>
      </c>
      <c r="AQ74">
        <v>59.8</v>
      </c>
      <c r="AR74">
        <v>1.07</v>
      </c>
      <c r="AS74">
        <v>4.1399999999999997</v>
      </c>
      <c r="AT74">
        <v>18.68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2840.7299999999996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656.36</v>
      </c>
      <c r="L75">
        <v>628.65</v>
      </c>
      <c r="M75">
        <v>43.24</v>
      </c>
      <c r="N75">
        <v>114.09</v>
      </c>
      <c r="O75">
        <v>119.45</v>
      </c>
      <c r="P75">
        <v>121.02</v>
      </c>
      <c r="Q75">
        <v>19.75</v>
      </c>
      <c r="R75">
        <v>40.729999999999997</v>
      </c>
      <c r="S75">
        <v>25.36</v>
      </c>
      <c r="T75">
        <v>0</v>
      </c>
      <c r="U75">
        <v>394.52</v>
      </c>
      <c r="V75">
        <v>14.69</v>
      </c>
      <c r="W75">
        <v>43.45</v>
      </c>
      <c r="X75">
        <v>142.49</v>
      </c>
      <c r="Y75">
        <v>0</v>
      </c>
      <c r="Z75">
        <v>12.53</v>
      </c>
      <c r="AA75">
        <v>26.95</v>
      </c>
      <c r="AB75">
        <v>25.31</v>
      </c>
      <c r="AC75">
        <v>18.62</v>
      </c>
      <c r="AD75">
        <v>26.34</v>
      </c>
      <c r="AE75">
        <v>31.66</v>
      </c>
      <c r="AF75">
        <v>38.270000000000003</v>
      </c>
      <c r="AG75">
        <v>42.69</v>
      </c>
      <c r="AH75">
        <v>134.85</v>
      </c>
      <c r="AI75">
        <v>0</v>
      </c>
      <c r="AJ75">
        <v>0</v>
      </c>
      <c r="AK75">
        <v>51.94</v>
      </c>
      <c r="AL75">
        <v>1.35</v>
      </c>
      <c r="AM75">
        <v>14.47</v>
      </c>
      <c r="AN75">
        <v>0</v>
      </c>
      <c r="AO75">
        <v>0</v>
      </c>
      <c r="AP75">
        <v>1.72</v>
      </c>
      <c r="AQ75">
        <v>59.8</v>
      </c>
      <c r="AR75">
        <v>1.07</v>
      </c>
      <c r="AS75">
        <v>4.1399999999999997</v>
      </c>
      <c r="AT75">
        <v>19.22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2874.7299999999996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656.36</v>
      </c>
      <c r="L76">
        <v>628.65</v>
      </c>
      <c r="M76">
        <v>43.24</v>
      </c>
      <c r="N76">
        <v>114.09</v>
      </c>
      <c r="O76">
        <v>119.45</v>
      </c>
      <c r="P76">
        <v>121.02</v>
      </c>
      <c r="Q76">
        <v>19.75</v>
      </c>
      <c r="R76">
        <v>40.729999999999997</v>
      </c>
      <c r="S76">
        <v>25.36</v>
      </c>
      <c r="T76">
        <v>0</v>
      </c>
      <c r="U76">
        <v>394.52</v>
      </c>
      <c r="V76">
        <v>14.69</v>
      </c>
      <c r="W76">
        <v>43.45</v>
      </c>
      <c r="X76">
        <v>142.49</v>
      </c>
      <c r="Y76">
        <v>0</v>
      </c>
      <c r="Z76">
        <v>12.53</v>
      </c>
      <c r="AA76">
        <v>26.95</v>
      </c>
      <c r="AB76">
        <v>25.31</v>
      </c>
      <c r="AC76">
        <v>18.62</v>
      </c>
      <c r="AD76">
        <v>26.34</v>
      </c>
      <c r="AE76">
        <v>31.66</v>
      </c>
      <c r="AF76">
        <v>38.270000000000003</v>
      </c>
      <c r="AG76">
        <v>42.69</v>
      </c>
      <c r="AH76">
        <v>134.85</v>
      </c>
      <c r="AI76">
        <v>0</v>
      </c>
      <c r="AJ76">
        <v>0</v>
      </c>
      <c r="AK76">
        <v>51.94</v>
      </c>
      <c r="AL76">
        <v>1.35</v>
      </c>
      <c r="AM76">
        <v>14.47</v>
      </c>
      <c r="AN76">
        <v>0</v>
      </c>
      <c r="AO76">
        <v>0</v>
      </c>
      <c r="AP76">
        <v>1.72</v>
      </c>
      <c r="AQ76">
        <v>59.8</v>
      </c>
      <c r="AR76">
        <v>1.07</v>
      </c>
      <c r="AS76">
        <v>4.1399999999999997</v>
      </c>
      <c r="AT76">
        <v>19.22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2874.7299999999996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656.36</v>
      </c>
      <c r="L77">
        <v>628.65</v>
      </c>
      <c r="M77">
        <v>43.24</v>
      </c>
      <c r="N77">
        <v>114.09</v>
      </c>
      <c r="O77">
        <v>119.45</v>
      </c>
      <c r="P77">
        <v>121.02</v>
      </c>
      <c r="Q77">
        <v>19.75</v>
      </c>
      <c r="R77">
        <v>40.729999999999997</v>
      </c>
      <c r="S77">
        <v>25.36</v>
      </c>
      <c r="T77">
        <v>0</v>
      </c>
      <c r="U77">
        <v>394.52</v>
      </c>
      <c r="V77">
        <v>14.69</v>
      </c>
      <c r="W77">
        <v>43.45</v>
      </c>
      <c r="X77">
        <v>142.49</v>
      </c>
      <c r="Y77">
        <v>0</v>
      </c>
      <c r="Z77">
        <v>12.53</v>
      </c>
      <c r="AA77">
        <v>26.95</v>
      </c>
      <c r="AB77">
        <v>25.31</v>
      </c>
      <c r="AC77">
        <v>18.62</v>
      </c>
      <c r="AD77">
        <v>26.34</v>
      </c>
      <c r="AE77">
        <v>31.66</v>
      </c>
      <c r="AF77">
        <v>38.270000000000003</v>
      </c>
      <c r="AG77">
        <v>42.69</v>
      </c>
      <c r="AH77">
        <v>134.85</v>
      </c>
      <c r="AI77">
        <v>0</v>
      </c>
      <c r="AJ77">
        <v>0</v>
      </c>
      <c r="AK77">
        <v>51.94</v>
      </c>
      <c r="AL77">
        <v>1.35</v>
      </c>
      <c r="AM77">
        <v>14.47</v>
      </c>
      <c r="AN77">
        <v>0</v>
      </c>
      <c r="AO77">
        <v>0</v>
      </c>
      <c r="AP77">
        <v>1.72</v>
      </c>
      <c r="AQ77">
        <v>59.8</v>
      </c>
      <c r="AR77">
        <v>3.18</v>
      </c>
      <c r="AS77">
        <v>4.1399999999999997</v>
      </c>
      <c r="AT77">
        <v>19.22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2876.8399999999992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656.36</v>
      </c>
      <c r="L78">
        <v>628.65</v>
      </c>
      <c r="M78">
        <v>43.24</v>
      </c>
      <c r="N78">
        <v>114.09</v>
      </c>
      <c r="O78">
        <v>119.45</v>
      </c>
      <c r="P78">
        <v>121.02</v>
      </c>
      <c r="Q78">
        <v>19.75</v>
      </c>
      <c r="R78">
        <v>40.729999999999997</v>
      </c>
      <c r="S78">
        <v>25.36</v>
      </c>
      <c r="T78">
        <v>0</v>
      </c>
      <c r="U78">
        <v>394.52</v>
      </c>
      <c r="V78">
        <v>14.69</v>
      </c>
      <c r="W78">
        <v>43.45</v>
      </c>
      <c r="X78">
        <v>142.49</v>
      </c>
      <c r="Y78">
        <v>0</v>
      </c>
      <c r="Z78">
        <v>6.26</v>
      </c>
      <c r="AA78">
        <v>26.95</v>
      </c>
      <c r="AB78">
        <v>25.31</v>
      </c>
      <c r="AC78">
        <v>9.2899999999999991</v>
      </c>
      <c r="AD78">
        <v>26.34</v>
      </c>
      <c r="AE78">
        <v>31.66</v>
      </c>
      <c r="AF78">
        <v>19.14</v>
      </c>
      <c r="AG78">
        <v>42.69</v>
      </c>
      <c r="AH78">
        <v>109.19</v>
      </c>
      <c r="AI78">
        <v>0</v>
      </c>
      <c r="AJ78">
        <v>0</v>
      </c>
      <c r="AK78">
        <v>51.94</v>
      </c>
      <c r="AL78">
        <v>1.35</v>
      </c>
      <c r="AM78">
        <v>10.119999999999999</v>
      </c>
      <c r="AN78">
        <v>0</v>
      </c>
      <c r="AO78">
        <v>0</v>
      </c>
      <c r="AP78">
        <v>1.72</v>
      </c>
      <c r="AQ78">
        <v>59.8</v>
      </c>
      <c r="AR78">
        <v>25.45</v>
      </c>
      <c r="AS78">
        <v>4.1399999999999997</v>
      </c>
      <c r="AT78">
        <v>19.22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2834.3699999999994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656.36</v>
      </c>
      <c r="L79">
        <v>628.65</v>
      </c>
      <c r="M79">
        <v>48.25</v>
      </c>
      <c r="N79">
        <v>114.09</v>
      </c>
      <c r="O79">
        <v>119.45</v>
      </c>
      <c r="P79">
        <v>121.02</v>
      </c>
      <c r="Q79">
        <v>19.75</v>
      </c>
      <c r="R79">
        <v>40.729999999999997</v>
      </c>
      <c r="S79">
        <v>25.36</v>
      </c>
      <c r="T79">
        <v>0</v>
      </c>
      <c r="U79">
        <v>394.52</v>
      </c>
      <c r="V79">
        <v>14.69</v>
      </c>
      <c r="W79">
        <v>43.45</v>
      </c>
      <c r="X79">
        <v>142.49</v>
      </c>
      <c r="Y79">
        <v>0</v>
      </c>
      <c r="Z79">
        <v>1.06</v>
      </c>
      <c r="AA79">
        <v>23.53</v>
      </c>
      <c r="AB79">
        <v>12.56</v>
      </c>
      <c r="AC79">
        <v>9.2899999999999991</v>
      </c>
      <c r="AD79">
        <v>26.34</v>
      </c>
      <c r="AE79">
        <v>31.66</v>
      </c>
      <c r="AF79">
        <v>17.05</v>
      </c>
      <c r="AG79">
        <v>42.69</v>
      </c>
      <c r="AH79">
        <v>81.89</v>
      </c>
      <c r="AI79">
        <v>3.67</v>
      </c>
      <c r="AJ79">
        <v>0</v>
      </c>
      <c r="AK79">
        <v>51.94</v>
      </c>
      <c r="AL79">
        <v>1.35</v>
      </c>
      <c r="AM79">
        <v>5.0599999999999996</v>
      </c>
      <c r="AN79">
        <v>0</v>
      </c>
      <c r="AO79">
        <v>0</v>
      </c>
      <c r="AP79">
        <v>1.72</v>
      </c>
      <c r="AQ79">
        <v>59.8</v>
      </c>
      <c r="AR79">
        <v>25.45</v>
      </c>
      <c r="AS79">
        <v>4.1399999999999997</v>
      </c>
      <c r="AT79">
        <v>14.41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2782.4199999999992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656.36</v>
      </c>
      <c r="L80">
        <v>628.65</v>
      </c>
      <c r="M80">
        <v>54.98</v>
      </c>
      <c r="N80">
        <v>114.09</v>
      </c>
      <c r="O80">
        <v>119.45</v>
      </c>
      <c r="P80">
        <v>121.02</v>
      </c>
      <c r="Q80">
        <v>19.75</v>
      </c>
      <c r="R80">
        <v>40.729999999999997</v>
      </c>
      <c r="S80">
        <v>25.36</v>
      </c>
      <c r="T80">
        <v>0</v>
      </c>
      <c r="U80">
        <v>394.52</v>
      </c>
      <c r="V80">
        <v>14.69</v>
      </c>
      <c r="W80">
        <v>43.45</v>
      </c>
      <c r="X80">
        <v>142.49</v>
      </c>
      <c r="Y80">
        <v>0</v>
      </c>
      <c r="Z80">
        <v>0</v>
      </c>
      <c r="AA80">
        <v>11.54</v>
      </c>
      <c r="AB80">
        <v>12.56</v>
      </c>
      <c r="AC80">
        <v>9.2899999999999991</v>
      </c>
      <c r="AD80">
        <v>15.35</v>
      </c>
      <c r="AE80">
        <v>31.66</v>
      </c>
      <c r="AF80">
        <v>17.05</v>
      </c>
      <c r="AG80">
        <v>42.69</v>
      </c>
      <c r="AH80">
        <v>67.42</v>
      </c>
      <c r="AI80">
        <v>15.9</v>
      </c>
      <c r="AJ80">
        <v>0</v>
      </c>
      <c r="AK80">
        <v>51.94</v>
      </c>
      <c r="AL80">
        <v>1.35</v>
      </c>
      <c r="AM80">
        <v>0</v>
      </c>
      <c r="AN80">
        <v>0</v>
      </c>
      <c r="AO80">
        <v>0</v>
      </c>
      <c r="AP80">
        <v>1.72</v>
      </c>
      <c r="AQ80">
        <v>59.8</v>
      </c>
      <c r="AR80">
        <v>25.45</v>
      </c>
      <c r="AS80">
        <v>4.1399999999999997</v>
      </c>
      <c r="AT80">
        <v>14.41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2757.8099999999995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656.36</v>
      </c>
      <c r="L81">
        <v>628.65</v>
      </c>
      <c r="M81">
        <v>43.24</v>
      </c>
      <c r="N81">
        <v>114.09</v>
      </c>
      <c r="O81">
        <v>119.45</v>
      </c>
      <c r="P81">
        <v>121.02</v>
      </c>
      <c r="Q81">
        <v>19.75</v>
      </c>
      <c r="R81">
        <v>40.729999999999997</v>
      </c>
      <c r="S81">
        <v>25.36</v>
      </c>
      <c r="T81">
        <v>0</v>
      </c>
      <c r="U81">
        <v>394.52</v>
      </c>
      <c r="V81">
        <v>14.69</v>
      </c>
      <c r="W81">
        <v>43.45</v>
      </c>
      <c r="X81">
        <v>142.49</v>
      </c>
      <c r="Y81">
        <v>0</v>
      </c>
      <c r="Z81">
        <v>0</v>
      </c>
      <c r="AA81">
        <v>11.54</v>
      </c>
      <c r="AB81">
        <v>12.56</v>
      </c>
      <c r="AC81">
        <v>9.2899999999999991</v>
      </c>
      <c r="AD81">
        <v>7.61</v>
      </c>
      <c r="AE81">
        <v>31.66</v>
      </c>
      <c r="AF81">
        <v>17.05</v>
      </c>
      <c r="AG81">
        <v>42.69</v>
      </c>
      <c r="AH81">
        <v>40.94</v>
      </c>
      <c r="AI81">
        <v>15.9</v>
      </c>
      <c r="AJ81">
        <v>0</v>
      </c>
      <c r="AK81">
        <v>51.94</v>
      </c>
      <c r="AL81">
        <v>1.35</v>
      </c>
      <c r="AM81">
        <v>0</v>
      </c>
      <c r="AN81">
        <v>0</v>
      </c>
      <c r="AO81">
        <v>0</v>
      </c>
      <c r="AP81">
        <v>1.72</v>
      </c>
      <c r="AQ81">
        <v>59.8</v>
      </c>
      <c r="AR81">
        <v>25.45</v>
      </c>
      <c r="AS81">
        <v>4.1399999999999997</v>
      </c>
      <c r="AT81">
        <v>14.41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2711.85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656.36</v>
      </c>
      <c r="L82">
        <v>628.65</v>
      </c>
      <c r="M82">
        <v>43.24</v>
      </c>
      <c r="N82">
        <v>114.09</v>
      </c>
      <c r="O82">
        <v>119.45</v>
      </c>
      <c r="P82">
        <v>121.02</v>
      </c>
      <c r="Q82">
        <v>19.75</v>
      </c>
      <c r="R82">
        <v>40.729999999999997</v>
      </c>
      <c r="S82">
        <v>25.36</v>
      </c>
      <c r="T82">
        <v>0</v>
      </c>
      <c r="U82">
        <v>394.52</v>
      </c>
      <c r="V82">
        <v>14.69</v>
      </c>
      <c r="W82">
        <v>43.45</v>
      </c>
      <c r="X82">
        <v>142.49</v>
      </c>
      <c r="Y82">
        <v>0</v>
      </c>
      <c r="Z82">
        <v>0</v>
      </c>
      <c r="AA82">
        <v>0</v>
      </c>
      <c r="AB82">
        <v>12.56</v>
      </c>
      <c r="AC82">
        <v>9.2899999999999991</v>
      </c>
      <c r="AD82">
        <v>0</v>
      </c>
      <c r="AE82">
        <v>31.66</v>
      </c>
      <c r="AF82">
        <v>17.05</v>
      </c>
      <c r="AG82">
        <v>42.69</v>
      </c>
      <c r="AH82">
        <v>20.010000000000002</v>
      </c>
      <c r="AI82">
        <v>15.9</v>
      </c>
      <c r="AJ82">
        <v>0</v>
      </c>
      <c r="AK82">
        <v>51.94</v>
      </c>
      <c r="AL82">
        <v>1.35</v>
      </c>
      <c r="AM82">
        <v>0</v>
      </c>
      <c r="AN82">
        <v>0</v>
      </c>
      <c r="AO82">
        <v>0</v>
      </c>
      <c r="AP82">
        <v>1.72</v>
      </c>
      <c r="AQ82">
        <v>59.8</v>
      </c>
      <c r="AR82">
        <v>6.37</v>
      </c>
      <c r="AS82">
        <v>4.1399999999999997</v>
      </c>
      <c r="AT82">
        <v>14.41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2652.69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656.36</v>
      </c>
      <c r="L83">
        <v>628.65</v>
      </c>
      <c r="M83">
        <v>61.22</v>
      </c>
      <c r="N83">
        <v>114.09</v>
      </c>
      <c r="O83">
        <v>119.45</v>
      </c>
      <c r="P83">
        <v>121.02</v>
      </c>
      <c r="Q83">
        <v>19.75</v>
      </c>
      <c r="R83">
        <v>40.729999999999997</v>
      </c>
      <c r="S83">
        <v>25.36</v>
      </c>
      <c r="T83">
        <v>0</v>
      </c>
      <c r="U83">
        <v>394.52</v>
      </c>
      <c r="V83">
        <v>14.69</v>
      </c>
      <c r="W83">
        <v>43.45</v>
      </c>
      <c r="X83">
        <v>142.49</v>
      </c>
      <c r="Y83">
        <v>0</v>
      </c>
      <c r="Z83">
        <v>0</v>
      </c>
      <c r="AA83">
        <v>0</v>
      </c>
      <c r="AB83">
        <v>12.56</v>
      </c>
      <c r="AC83">
        <v>9.2899999999999991</v>
      </c>
      <c r="AD83">
        <v>0</v>
      </c>
      <c r="AE83">
        <v>31.66</v>
      </c>
      <c r="AF83">
        <v>17.05</v>
      </c>
      <c r="AG83">
        <v>42.69</v>
      </c>
      <c r="AH83">
        <v>0</v>
      </c>
      <c r="AI83">
        <v>15.9</v>
      </c>
      <c r="AJ83">
        <v>0</v>
      </c>
      <c r="AK83">
        <v>51.94</v>
      </c>
      <c r="AL83">
        <v>1.35</v>
      </c>
      <c r="AM83">
        <v>0</v>
      </c>
      <c r="AN83">
        <v>0</v>
      </c>
      <c r="AO83">
        <v>0</v>
      </c>
      <c r="AP83">
        <v>1.72</v>
      </c>
      <c r="AQ83">
        <v>44.85</v>
      </c>
      <c r="AR83">
        <v>6.37</v>
      </c>
      <c r="AS83">
        <v>4.1399999999999997</v>
      </c>
      <c r="AT83">
        <v>14.41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2635.7099999999991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656.36</v>
      </c>
      <c r="L84">
        <v>628.65</v>
      </c>
      <c r="M84">
        <v>61.22</v>
      </c>
      <c r="N84">
        <v>114.09</v>
      </c>
      <c r="O84">
        <v>119.45</v>
      </c>
      <c r="P84">
        <v>121.02</v>
      </c>
      <c r="Q84">
        <v>19.75</v>
      </c>
      <c r="R84">
        <v>40.729999999999997</v>
      </c>
      <c r="S84">
        <v>25.36</v>
      </c>
      <c r="T84">
        <v>0</v>
      </c>
      <c r="U84">
        <v>394.52</v>
      </c>
      <c r="V84">
        <v>14.69</v>
      </c>
      <c r="W84">
        <v>43.45</v>
      </c>
      <c r="X84">
        <v>142.49</v>
      </c>
      <c r="Y84">
        <v>0</v>
      </c>
      <c r="Z84">
        <v>0</v>
      </c>
      <c r="AA84">
        <v>0</v>
      </c>
      <c r="AB84">
        <v>12.56</v>
      </c>
      <c r="AC84">
        <v>9.2899999999999991</v>
      </c>
      <c r="AD84">
        <v>0</v>
      </c>
      <c r="AE84">
        <v>31.66</v>
      </c>
      <c r="AF84">
        <v>17.05</v>
      </c>
      <c r="AG84">
        <v>42.69</v>
      </c>
      <c r="AH84">
        <v>0</v>
      </c>
      <c r="AI84">
        <v>15.9</v>
      </c>
      <c r="AJ84">
        <v>0</v>
      </c>
      <c r="AK84">
        <v>51.94</v>
      </c>
      <c r="AL84">
        <v>1.35</v>
      </c>
      <c r="AM84">
        <v>0</v>
      </c>
      <c r="AN84">
        <v>0</v>
      </c>
      <c r="AO84">
        <v>0</v>
      </c>
      <c r="AP84">
        <v>1.72</v>
      </c>
      <c r="AQ84">
        <v>44.85</v>
      </c>
      <c r="AR84">
        <v>1.07</v>
      </c>
      <c r="AS84">
        <v>4.1399999999999997</v>
      </c>
      <c r="AT84">
        <v>14.41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2630.4099999999994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600.28</v>
      </c>
      <c r="L85">
        <v>552.26</v>
      </c>
      <c r="M85">
        <v>61.22</v>
      </c>
      <c r="N85">
        <v>114.09</v>
      </c>
      <c r="O85">
        <v>119.45</v>
      </c>
      <c r="P85">
        <v>121.02</v>
      </c>
      <c r="Q85">
        <v>19.75</v>
      </c>
      <c r="R85">
        <v>40.729999999999997</v>
      </c>
      <c r="S85">
        <v>25.36</v>
      </c>
      <c r="T85">
        <v>0</v>
      </c>
      <c r="U85">
        <v>394.52</v>
      </c>
      <c r="V85">
        <v>14.69</v>
      </c>
      <c r="W85">
        <v>43.45</v>
      </c>
      <c r="X85">
        <v>142.49</v>
      </c>
      <c r="Y85">
        <v>0</v>
      </c>
      <c r="Z85">
        <v>0</v>
      </c>
      <c r="AA85">
        <v>0</v>
      </c>
      <c r="AB85">
        <v>12.56</v>
      </c>
      <c r="AC85">
        <v>9.2899999999999991</v>
      </c>
      <c r="AD85">
        <v>0</v>
      </c>
      <c r="AE85">
        <v>15.83</v>
      </c>
      <c r="AF85">
        <v>17.05</v>
      </c>
      <c r="AG85">
        <v>42.69</v>
      </c>
      <c r="AH85">
        <v>0</v>
      </c>
      <c r="AI85">
        <v>15.9</v>
      </c>
      <c r="AJ85">
        <v>0</v>
      </c>
      <c r="AK85">
        <v>51.94</v>
      </c>
      <c r="AL85">
        <v>1.35</v>
      </c>
      <c r="AM85">
        <v>0</v>
      </c>
      <c r="AN85">
        <v>0</v>
      </c>
      <c r="AO85">
        <v>0</v>
      </c>
      <c r="AP85">
        <v>1.72</v>
      </c>
      <c r="AQ85">
        <v>29.9</v>
      </c>
      <c r="AR85">
        <v>1.07</v>
      </c>
      <c r="AS85">
        <v>4.1399999999999997</v>
      </c>
      <c r="AT85">
        <v>14.41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2467.1599999999994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575.29999999999995</v>
      </c>
      <c r="L86">
        <v>465.79</v>
      </c>
      <c r="M86">
        <v>61.22</v>
      </c>
      <c r="N86">
        <v>114.09</v>
      </c>
      <c r="O86">
        <v>119.45</v>
      </c>
      <c r="P86">
        <v>121.02</v>
      </c>
      <c r="Q86">
        <v>19.75</v>
      </c>
      <c r="R86">
        <v>40.729999999999997</v>
      </c>
      <c r="S86">
        <v>25.36</v>
      </c>
      <c r="T86">
        <v>0</v>
      </c>
      <c r="U86">
        <v>394.52</v>
      </c>
      <c r="V86">
        <v>14.69</v>
      </c>
      <c r="W86">
        <v>43.45</v>
      </c>
      <c r="X86">
        <v>142.49</v>
      </c>
      <c r="Y86">
        <v>0</v>
      </c>
      <c r="Z86">
        <v>0</v>
      </c>
      <c r="AA86">
        <v>0</v>
      </c>
      <c r="AB86">
        <v>12.56</v>
      </c>
      <c r="AC86">
        <v>9.2899999999999991</v>
      </c>
      <c r="AD86">
        <v>0</v>
      </c>
      <c r="AE86">
        <v>15.83</v>
      </c>
      <c r="AF86">
        <v>17.05</v>
      </c>
      <c r="AG86">
        <v>42.69</v>
      </c>
      <c r="AH86">
        <v>0</v>
      </c>
      <c r="AI86">
        <v>3.42</v>
      </c>
      <c r="AJ86">
        <v>0</v>
      </c>
      <c r="AK86">
        <v>51.94</v>
      </c>
      <c r="AL86">
        <v>1.35</v>
      </c>
      <c r="AM86">
        <v>0</v>
      </c>
      <c r="AN86">
        <v>0</v>
      </c>
      <c r="AO86">
        <v>0</v>
      </c>
      <c r="AP86">
        <v>1.72</v>
      </c>
      <c r="AQ86">
        <v>29.9</v>
      </c>
      <c r="AR86">
        <v>3.18</v>
      </c>
      <c r="AS86">
        <v>4.1399999999999997</v>
      </c>
      <c r="AT86">
        <v>14.41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2345.3399999999992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518.02</v>
      </c>
      <c r="L87">
        <v>379.31</v>
      </c>
      <c r="M87">
        <v>61.22</v>
      </c>
      <c r="N87">
        <v>114.09</v>
      </c>
      <c r="O87">
        <v>119.45</v>
      </c>
      <c r="P87">
        <v>121.02</v>
      </c>
      <c r="Q87">
        <v>19.75</v>
      </c>
      <c r="R87">
        <v>40.729999999999997</v>
      </c>
      <c r="S87">
        <v>25.36</v>
      </c>
      <c r="T87">
        <v>0</v>
      </c>
      <c r="U87">
        <v>394.52</v>
      </c>
      <c r="V87">
        <v>14.69</v>
      </c>
      <c r="W87">
        <v>43.45</v>
      </c>
      <c r="X87">
        <v>142.49</v>
      </c>
      <c r="Y87">
        <v>0</v>
      </c>
      <c r="Z87">
        <v>0</v>
      </c>
      <c r="AA87">
        <v>0</v>
      </c>
      <c r="AB87">
        <v>12.56</v>
      </c>
      <c r="AC87">
        <v>9.2899999999999991</v>
      </c>
      <c r="AD87">
        <v>0</v>
      </c>
      <c r="AE87">
        <v>15.83</v>
      </c>
      <c r="AF87">
        <v>17.05</v>
      </c>
      <c r="AG87">
        <v>42.69</v>
      </c>
      <c r="AH87">
        <v>0</v>
      </c>
      <c r="AI87">
        <v>0</v>
      </c>
      <c r="AJ87">
        <v>0</v>
      </c>
      <c r="AK87">
        <v>51.94</v>
      </c>
      <c r="AL87">
        <v>1.35</v>
      </c>
      <c r="AM87">
        <v>0</v>
      </c>
      <c r="AN87">
        <v>0</v>
      </c>
      <c r="AO87">
        <v>0</v>
      </c>
      <c r="AP87">
        <v>0</v>
      </c>
      <c r="AQ87">
        <v>29.9</v>
      </c>
      <c r="AR87">
        <v>25.45</v>
      </c>
      <c r="AS87">
        <v>4.1399999999999997</v>
      </c>
      <c r="AT87">
        <v>14.41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2218.7099999999996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533.39</v>
      </c>
      <c r="L88">
        <v>379.31</v>
      </c>
      <c r="M88">
        <v>61.22</v>
      </c>
      <c r="N88">
        <v>114.09</v>
      </c>
      <c r="O88">
        <v>119.45</v>
      </c>
      <c r="P88">
        <v>121.02</v>
      </c>
      <c r="Q88">
        <v>19.75</v>
      </c>
      <c r="R88">
        <v>40.729999999999997</v>
      </c>
      <c r="S88">
        <v>25.36</v>
      </c>
      <c r="T88">
        <v>0</v>
      </c>
      <c r="U88">
        <v>394.52</v>
      </c>
      <c r="V88">
        <v>14.69</v>
      </c>
      <c r="W88">
        <v>43.45</v>
      </c>
      <c r="X88">
        <v>142.49</v>
      </c>
      <c r="Y88">
        <v>0</v>
      </c>
      <c r="Z88">
        <v>0</v>
      </c>
      <c r="AA88">
        <v>0</v>
      </c>
      <c r="AB88">
        <v>12.56</v>
      </c>
      <c r="AC88">
        <v>9.2899999999999991</v>
      </c>
      <c r="AD88">
        <v>0</v>
      </c>
      <c r="AE88">
        <v>15.83</v>
      </c>
      <c r="AF88">
        <v>8.5299999999999994</v>
      </c>
      <c r="AG88">
        <v>42.69</v>
      </c>
      <c r="AH88">
        <v>0</v>
      </c>
      <c r="AI88">
        <v>0</v>
      </c>
      <c r="AJ88">
        <v>0</v>
      </c>
      <c r="AK88">
        <v>51.94</v>
      </c>
      <c r="AL88">
        <v>1.35</v>
      </c>
      <c r="AM88">
        <v>0</v>
      </c>
      <c r="AN88">
        <v>0</v>
      </c>
      <c r="AO88">
        <v>0</v>
      </c>
      <c r="AP88">
        <v>0</v>
      </c>
      <c r="AQ88">
        <v>29.9</v>
      </c>
      <c r="AR88">
        <v>25.45</v>
      </c>
      <c r="AS88">
        <v>4.1399999999999997</v>
      </c>
      <c r="AT88">
        <v>14.41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2225.5599999999995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518.98</v>
      </c>
      <c r="L89">
        <v>379.31</v>
      </c>
      <c r="M89">
        <v>61.22</v>
      </c>
      <c r="N89">
        <v>114.09</v>
      </c>
      <c r="O89">
        <v>119.45</v>
      </c>
      <c r="P89">
        <v>121.02</v>
      </c>
      <c r="Q89">
        <v>19.75</v>
      </c>
      <c r="R89">
        <v>40.729999999999997</v>
      </c>
      <c r="S89">
        <v>25.36</v>
      </c>
      <c r="T89">
        <v>0</v>
      </c>
      <c r="U89">
        <v>394.52</v>
      </c>
      <c r="V89">
        <v>14.69</v>
      </c>
      <c r="W89">
        <v>43.45</v>
      </c>
      <c r="X89">
        <v>142.49</v>
      </c>
      <c r="Y89">
        <v>0</v>
      </c>
      <c r="Z89">
        <v>0</v>
      </c>
      <c r="AA89">
        <v>0</v>
      </c>
      <c r="AB89">
        <v>0</v>
      </c>
      <c r="AC89">
        <v>9.2899999999999991</v>
      </c>
      <c r="AD89">
        <v>0</v>
      </c>
      <c r="AE89">
        <v>15.83</v>
      </c>
      <c r="AF89">
        <v>8.5299999999999994</v>
      </c>
      <c r="AG89">
        <v>42.69</v>
      </c>
      <c r="AH89">
        <v>0</v>
      </c>
      <c r="AI89">
        <v>0</v>
      </c>
      <c r="AJ89">
        <v>0</v>
      </c>
      <c r="AK89">
        <v>51.94</v>
      </c>
      <c r="AL89">
        <v>1.35</v>
      </c>
      <c r="AM89">
        <v>0</v>
      </c>
      <c r="AN89">
        <v>0</v>
      </c>
      <c r="AO89">
        <v>0</v>
      </c>
      <c r="AP89">
        <v>0</v>
      </c>
      <c r="AQ89">
        <v>14.95</v>
      </c>
      <c r="AR89">
        <v>25.45</v>
      </c>
      <c r="AS89">
        <v>4.1399999999999997</v>
      </c>
      <c r="AT89">
        <v>14.41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2183.639999999999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518.98</v>
      </c>
      <c r="L90">
        <v>379.31</v>
      </c>
      <c r="M90">
        <v>61.22</v>
      </c>
      <c r="N90">
        <v>114.09</v>
      </c>
      <c r="O90">
        <v>119.45</v>
      </c>
      <c r="P90">
        <v>121.02</v>
      </c>
      <c r="Q90">
        <v>19.75</v>
      </c>
      <c r="R90">
        <v>40.729999999999997</v>
      </c>
      <c r="S90">
        <v>25.36</v>
      </c>
      <c r="T90">
        <v>0</v>
      </c>
      <c r="U90">
        <v>394.52</v>
      </c>
      <c r="V90">
        <v>14.69</v>
      </c>
      <c r="W90">
        <v>43.45</v>
      </c>
      <c r="X90">
        <v>142.49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</v>
      </c>
      <c r="AF90">
        <v>8.5299999999999994</v>
      </c>
      <c r="AG90">
        <v>42.69</v>
      </c>
      <c r="AH90">
        <v>0</v>
      </c>
      <c r="AI90">
        <v>0</v>
      </c>
      <c r="AJ90">
        <v>0</v>
      </c>
      <c r="AK90">
        <v>51.94</v>
      </c>
      <c r="AL90">
        <v>1.35</v>
      </c>
      <c r="AM90">
        <v>0</v>
      </c>
      <c r="AN90">
        <v>0</v>
      </c>
      <c r="AO90">
        <v>0</v>
      </c>
      <c r="AP90">
        <v>0</v>
      </c>
      <c r="AQ90">
        <v>14.95</v>
      </c>
      <c r="AR90">
        <v>14.84</v>
      </c>
      <c r="AS90">
        <v>4.1399999999999997</v>
      </c>
      <c r="AT90">
        <v>14.41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2163.7399999999993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462.2</v>
      </c>
      <c r="L91">
        <v>379.31</v>
      </c>
      <c r="M91">
        <v>61.22</v>
      </c>
      <c r="N91">
        <v>114.09</v>
      </c>
      <c r="O91">
        <v>119.45</v>
      </c>
      <c r="P91">
        <v>121.02</v>
      </c>
      <c r="Q91">
        <v>19.75</v>
      </c>
      <c r="R91">
        <v>40.729999999999997</v>
      </c>
      <c r="S91">
        <v>25.36</v>
      </c>
      <c r="T91">
        <v>0</v>
      </c>
      <c r="U91">
        <v>394.52</v>
      </c>
      <c r="V91">
        <v>14.69</v>
      </c>
      <c r="W91">
        <v>43.45</v>
      </c>
      <c r="X91">
        <v>142.49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</v>
      </c>
      <c r="AF91">
        <v>8.5299999999999994</v>
      </c>
      <c r="AG91">
        <v>42.69</v>
      </c>
      <c r="AH91">
        <v>0</v>
      </c>
      <c r="AI91">
        <v>0</v>
      </c>
      <c r="AJ91">
        <v>0</v>
      </c>
      <c r="AK91">
        <v>51.94</v>
      </c>
      <c r="AL91">
        <v>1.35</v>
      </c>
      <c r="AM91">
        <v>0</v>
      </c>
      <c r="AN91">
        <v>0</v>
      </c>
      <c r="AO91">
        <v>0</v>
      </c>
      <c r="AP91">
        <v>0</v>
      </c>
      <c r="AQ91">
        <v>14.95</v>
      </c>
      <c r="AR91">
        <v>7.43</v>
      </c>
      <c r="AS91">
        <v>4.1399999999999997</v>
      </c>
      <c r="AT91">
        <v>14.41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2099.5499999999993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437.31</v>
      </c>
      <c r="L92">
        <v>379.31</v>
      </c>
      <c r="M92">
        <v>61.22</v>
      </c>
      <c r="N92">
        <v>114.09</v>
      </c>
      <c r="O92">
        <v>119.45</v>
      </c>
      <c r="P92">
        <v>121.02</v>
      </c>
      <c r="Q92">
        <v>19.75</v>
      </c>
      <c r="R92">
        <v>40.729999999999997</v>
      </c>
      <c r="S92">
        <v>25.36</v>
      </c>
      <c r="T92">
        <v>0</v>
      </c>
      <c r="U92">
        <v>394.52</v>
      </c>
      <c r="V92">
        <v>14.69</v>
      </c>
      <c r="W92">
        <v>43.45</v>
      </c>
      <c r="X92">
        <v>142.49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</v>
      </c>
      <c r="AF92">
        <v>8.5299999999999994</v>
      </c>
      <c r="AG92">
        <v>42.69</v>
      </c>
      <c r="AH92">
        <v>0</v>
      </c>
      <c r="AI92">
        <v>0</v>
      </c>
      <c r="AJ92">
        <v>0</v>
      </c>
      <c r="AK92">
        <v>51.94</v>
      </c>
      <c r="AL92">
        <v>1.35</v>
      </c>
      <c r="AM92">
        <v>0</v>
      </c>
      <c r="AN92">
        <v>0</v>
      </c>
      <c r="AO92">
        <v>0</v>
      </c>
      <c r="AP92">
        <v>0</v>
      </c>
      <c r="AQ92">
        <v>14.95</v>
      </c>
      <c r="AR92">
        <v>7.43</v>
      </c>
      <c r="AS92">
        <v>4.1399999999999997</v>
      </c>
      <c r="AT92">
        <v>14.41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2074.6599999999994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418.09</v>
      </c>
      <c r="L93">
        <v>379.31</v>
      </c>
      <c r="M93">
        <v>61.22</v>
      </c>
      <c r="N93">
        <v>114.09</v>
      </c>
      <c r="O93">
        <v>119.45</v>
      </c>
      <c r="P93">
        <v>121.02</v>
      </c>
      <c r="Q93">
        <v>19.75</v>
      </c>
      <c r="R93">
        <v>40.729999999999997</v>
      </c>
      <c r="S93">
        <v>25.36</v>
      </c>
      <c r="T93">
        <v>0</v>
      </c>
      <c r="U93">
        <v>394.52</v>
      </c>
      <c r="V93">
        <v>14.69</v>
      </c>
      <c r="W93">
        <v>43.45</v>
      </c>
      <c r="X93">
        <v>142.49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</v>
      </c>
      <c r="AF93">
        <v>8.5299999999999994</v>
      </c>
      <c r="AG93">
        <v>42.69</v>
      </c>
      <c r="AH93">
        <v>0</v>
      </c>
      <c r="AI93">
        <v>0</v>
      </c>
      <c r="AJ93">
        <v>0</v>
      </c>
      <c r="AK93">
        <v>51.94</v>
      </c>
      <c r="AL93">
        <v>1.35</v>
      </c>
      <c r="AM93">
        <v>0</v>
      </c>
      <c r="AN93">
        <v>0</v>
      </c>
      <c r="AO93">
        <v>0</v>
      </c>
      <c r="AP93">
        <v>0</v>
      </c>
      <c r="AQ93">
        <v>14.95</v>
      </c>
      <c r="AR93">
        <v>7.64</v>
      </c>
      <c r="AS93">
        <v>4.1399999999999997</v>
      </c>
      <c r="AT93">
        <v>16.89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2058.13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418.09</v>
      </c>
      <c r="L94">
        <v>379.31</v>
      </c>
      <c r="M94">
        <v>61.22</v>
      </c>
      <c r="N94">
        <v>114.09</v>
      </c>
      <c r="O94">
        <v>119.45</v>
      </c>
      <c r="P94">
        <v>121.02</v>
      </c>
      <c r="Q94">
        <v>19.75</v>
      </c>
      <c r="R94">
        <v>40.729999999999997</v>
      </c>
      <c r="S94">
        <v>25.36</v>
      </c>
      <c r="T94">
        <v>0</v>
      </c>
      <c r="U94">
        <v>394.52</v>
      </c>
      <c r="V94">
        <v>14.69</v>
      </c>
      <c r="W94">
        <v>43.45</v>
      </c>
      <c r="X94">
        <v>142.49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</v>
      </c>
      <c r="AF94">
        <v>8.5299999999999994</v>
      </c>
      <c r="AG94">
        <v>42.69</v>
      </c>
      <c r="AH94">
        <v>0</v>
      </c>
      <c r="AI94">
        <v>0</v>
      </c>
      <c r="AJ94">
        <v>0</v>
      </c>
      <c r="AK94">
        <v>51.94</v>
      </c>
      <c r="AL94">
        <v>1.35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7.64</v>
      </c>
      <c r="AS94">
        <v>4.1399999999999997</v>
      </c>
      <c r="AT94">
        <v>18.16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2044.4500000000003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418.09</v>
      </c>
      <c r="L95">
        <v>379.31</v>
      </c>
      <c r="M95">
        <v>61.22</v>
      </c>
      <c r="N95">
        <v>114.09</v>
      </c>
      <c r="O95">
        <v>119.45</v>
      </c>
      <c r="P95">
        <v>121.02</v>
      </c>
      <c r="Q95">
        <v>19.75</v>
      </c>
      <c r="R95">
        <v>40.729999999999997</v>
      </c>
      <c r="S95">
        <v>25.36</v>
      </c>
      <c r="T95">
        <v>0</v>
      </c>
      <c r="U95">
        <v>394.52</v>
      </c>
      <c r="V95">
        <v>14.69</v>
      </c>
      <c r="W95">
        <v>43.45</v>
      </c>
      <c r="X95">
        <v>142.49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</v>
      </c>
      <c r="AF95">
        <v>8.5299999999999994</v>
      </c>
      <c r="AG95">
        <v>42.69</v>
      </c>
      <c r="AH95">
        <v>0</v>
      </c>
      <c r="AI95">
        <v>0</v>
      </c>
      <c r="AJ95">
        <v>0</v>
      </c>
      <c r="AK95">
        <v>51.94</v>
      </c>
      <c r="AL95">
        <v>1.35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2.12</v>
      </c>
      <c r="AS95">
        <v>4.1399999999999997</v>
      </c>
      <c r="AT95">
        <v>19.22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2039.99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418.09</v>
      </c>
      <c r="L96">
        <v>379.31</v>
      </c>
      <c r="M96">
        <v>61.22</v>
      </c>
      <c r="N96">
        <v>114.09</v>
      </c>
      <c r="O96">
        <v>119.45</v>
      </c>
      <c r="P96">
        <v>121.02</v>
      </c>
      <c r="Q96">
        <v>19.75</v>
      </c>
      <c r="R96">
        <v>40.729999999999997</v>
      </c>
      <c r="S96">
        <v>25.36</v>
      </c>
      <c r="T96">
        <v>0</v>
      </c>
      <c r="U96">
        <v>394.52</v>
      </c>
      <c r="V96">
        <v>14.69</v>
      </c>
      <c r="W96">
        <v>43.45</v>
      </c>
      <c r="X96">
        <v>142.49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</v>
      </c>
      <c r="AF96">
        <v>8.5299999999999994</v>
      </c>
      <c r="AG96">
        <v>42.69</v>
      </c>
      <c r="AH96">
        <v>0</v>
      </c>
      <c r="AI96">
        <v>0</v>
      </c>
      <c r="AJ96">
        <v>0</v>
      </c>
      <c r="AK96">
        <v>51.94</v>
      </c>
      <c r="AL96">
        <v>1.35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2.12</v>
      </c>
      <c r="AS96">
        <v>4.1399999999999997</v>
      </c>
      <c r="AT96">
        <v>19.22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2039.99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418.09</v>
      </c>
      <c r="L97">
        <v>379.31</v>
      </c>
      <c r="M97">
        <v>61.22</v>
      </c>
      <c r="N97">
        <v>114.09</v>
      </c>
      <c r="O97">
        <v>119.45</v>
      </c>
      <c r="P97">
        <v>121.02</v>
      </c>
      <c r="Q97">
        <v>19.75</v>
      </c>
      <c r="R97">
        <v>40.729999999999997</v>
      </c>
      <c r="S97">
        <v>25.36</v>
      </c>
      <c r="T97">
        <v>0</v>
      </c>
      <c r="U97">
        <v>394.52</v>
      </c>
      <c r="V97">
        <v>14.69</v>
      </c>
      <c r="W97">
        <v>43.45</v>
      </c>
      <c r="X97">
        <v>142.49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</v>
      </c>
      <c r="AF97">
        <v>8.5299999999999994</v>
      </c>
      <c r="AG97">
        <v>42.69</v>
      </c>
      <c r="AH97">
        <v>0</v>
      </c>
      <c r="AI97">
        <v>0</v>
      </c>
      <c r="AJ97">
        <v>0</v>
      </c>
      <c r="AK97">
        <v>51.94</v>
      </c>
      <c r="AL97">
        <v>1.35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0.63</v>
      </c>
      <c r="AS97">
        <v>4.1399999999999997</v>
      </c>
      <c r="AT97">
        <v>19.22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2038.5000000000002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370.05</v>
      </c>
      <c r="L98">
        <v>379.31</v>
      </c>
      <c r="M98">
        <v>61.22</v>
      </c>
      <c r="N98">
        <v>114.09</v>
      </c>
      <c r="O98">
        <v>119.45</v>
      </c>
      <c r="P98">
        <v>121.02</v>
      </c>
      <c r="Q98">
        <v>19.75</v>
      </c>
      <c r="R98">
        <v>40.729999999999997</v>
      </c>
      <c r="S98">
        <v>25.36</v>
      </c>
      <c r="T98">
        <v>0</v>
      </c>
      <c r="U98">
        <v>394.52</v>
      </c>
      <c r="V98">
        <v>14.69</v>
      </c>
      <c r="W98">
        <v>43.45</v>
      </c>
      <c r="X98">
        <v>142.49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</v>
      </c>
      <c r="AF98">
        <v>8.5299999999999994</v>
      </c>
      <c r="AG98">
        <v>42.69</v>
      </c>
      <c r="AH98">
        <v>0</v>
      </c>
      <c r="AI98">
        <v>0</v>
      </c>
      <c r="AJ98">
        <v>0</v>
      </c>
      <c r="AK98">
        <v>51.94</v>
      </c>
      <c r="AL98">
        <v>1.35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0.63</v>
      </c>
      <c r="AS98">
        <v>4.1399999999999997</v>
      </c>
      <c r="AT98">
        <v>14.41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1985.6500000000003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11.405504999999998</v>
      </c>
      <c r="L99">
        <f t="shared" si="2"/>
        <v>10.941172499999999</v>
      </c>
      <c r="M99">
        <f t="shared" si="2"/>
        <v>1.061884999999998</v>
      </c>
      <c r="N99">
        <f t="shared" si="2"/>
        <v>2.6384350000000021</v>
      </c>
      <c r="O99">
        <f t="shared" si="2"/>
        <v>2.8372925000000029</v>
      </c>
      <c r="P99">
        <f t="shared" si="2"/>
        <v>2.7260475000000062</v>
      </c>
      <c r="Q99">
        <f t="shared" si="2"/>
        <v>0.41719249999999997</v>
      </c>
      <c r="R99">
        <f t="shared" si="2"/>
        <v>0.83161500000000022</v>
      </c>
      <c r="S99">
        <f t="shared" si="2"/>
        <v>0.5353449999999994</v>
      </c>
      <c r="T99">
        <f t="shared" si="2"/>
        <v>0</v>
      </c>
      <c r="U99">
        <f t="shared" si="2"/>
        <v>9.4684799999999978</v>
      </c>
      <c r="V99">
        <f t="shared" si="2"/>
        <v>0.32318500000000067</v>
      </c>
      <c r="W99">
        <f t="shared" si="2"/>
        <v>0.95364749999999843</v>
      </c>
      <c r="X99">
        <f t="shared" si="2"/>
        <v>3.1254374999999959</v>
      </c>
      <c r="Y99">
        <f t="shared" si="2"/>
        <v>0</v>
      </c>
      <c r="Z99">
        <f t="shared" si="2"/>
        <v>4.8040000000000006E-2</v>
      </c>
      <c r="AA99">
        <f t="shared" si="2"/>
        <v>8.1979999999999983E-2</v>
      </c>
      <c r="AB99">
        <f t="shared" si="2"/>
        <v>0.13283499999999998</v>
      </c>
      <c r="AC99">
        <f t="shared" si="2"/>
        <v>9.7665000000000057E-2</v>
      </c>
      <c r="AD99">
        <f t="shared" si="2"/>
        <v>0.10598499999999998</v>
      </c>
      <c r="AE99">
        <f t="shared" si="2"/>
        <v>0.32451499999999972</v>
      </c>
      <c r="AF99">
        <f t="shared" si="2"/>
        <v>0.3311574999999996</v>
      </c>
      <c r="AG99">
        <f t="shared" si="2"/>
        <v>1.024560000000001</v>
      </c>
      <c r="AH99">
        <f t="shared" si="2"/>
        <v>0.60671000000000019</v>
      </c>
      <c r="AI99">
        <f t="shared" si="2"/>
        <v>5.1245000000000006E-2</v>
      </c>
      <c r="AJ99">
        <f t="shared" si="2"/>
        <v>0</v>
      </c>
      <c r="AK99">
        <f t="shared" si="2"/>
        <v>1.246559999999999</v>
      </c>
      <c r="AL99">
        <f t="shared" si="2"/>
        <v>0.17993250000000038</v>
      </c>
      <c r="AM99">
        <f t="shared" si="2"/>
        <v>3.8510000000000003E-2</v>
      </c>
      <c r="AN99">
        <f t="shared" si="2"/>
        <v>0</v>
      </c>
      <c r="AO99">
        <f t="shared" si="2"/>
        <v>0</v>
      </c>
      <c r="AP99">
        <f t="shared" si="2"/>
        <v>3.8989999999999983E-2</v>
      </c>
      <c r="AQ99">
        <f t="shared" si="2"/>
        <v>0.57814999999999961</v>
      </c>
      <c r="AR99">
        <f t="shared" si="2"/>
        <v>0.11320749999999992</v>
      </c>
      <c r="AS99">
        <f t="shared" si="2"/>
        <v>0.11018999999999983</v>
      </c>
      <c r="AT99">
        <f t="shared" si="2"/>
        <v>0.4325825000000007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52.808054999999996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Q2" t="s">
        <v>38</v>
      </c>
      <c r="R2" t="s">
        <v>39</v>
      </c>
      <c r="S2" t="s">
        <v>40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6.34</v>
      </c>
      <c r="R73">
        <v>7.19</v>
      </c>
      <c r="S73">
        <v>5.76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6.34</v>
      </c>
      <c r="R74">
        <v>7.19</v>
      </c>
      <c r="S74">
        <v>5.76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6.34</v>
      </c>
      <c r="R75">
        <v>7.19</v>
      </c>
      <c r="S75">
        <v>5.76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6.34</v>
      </c>
      <c r="R76">
        <v>7.19</v>
      </c>
      <c r="S76">
        <v>5.76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6.34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6.34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7.9249999999999998E-3</v>
      </c>
      <c r="R99">
        <f t="shared" si="2"/>
        <v>7.1900000000000002E-3</v>
      </c>
      <c r="S99">
        <f t="shared" si="2"/>
        <v>5.7599999999999995E-3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2.0875000000000001E-2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45659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95.43</v>
      </c>
      <c r="C3" s="35">
        <v>64.010000000000005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70.069999999999993</v>
      </c>
      <c r="N3">
        <v>74.709999999999994</v>
      </c>
      <c r="O3">
        <v>52.84</v>
      </c>
      <c r="P3">
        <v>0</v>
      </c>
      <c r="Q3">
        <v>23.01</v>
      </c>
      <c r="R3" s="94">
        <v>0</v>
      </c>
      <c r="S3" s="94">
        <v>0</v>
      </c>
      <c r="T3" s="94">
        <v>0</v>
      </c>
      <c r="U3">
        <v>1.22</v>
      </c>
      <c r="V3">
        <v>0</v>
      </c>
      <c r="W3">
        <v>1.57</v>
      </c>
      <c r="X3">
        <v>45</v>
      </c>
      <c r="Y3">
        <v>15</v>
      </c>
      <c r="Z3">
        <v>15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29.33</v>
      </c>
      <c r="AI3">
        <v>29.34</v>
      </c>
      <c r="AJ3">
        <v>25.74</v>
      </c>
      <c r="AK3">
        <v>0</v>
      </c>
      <c r="AL3">
        <v>0</v>
      </c>
    </row>
    <row r="4" spans="1:39">
      <c r="A4" t="s">
        <v>46</v>
      </c>
      <c r="B4" s="35">
        <v>95.43</v>
      </c>
      <c r="C4" s="35">
        <v>64.010000000000005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70.069999999999993</v>
      </c>
      <c r="N4">
        <v>74.709999999999994</v>
      </c>
      <c r="O4">
        <v>52.84</v>
      </c>
      <c r="P4">
        <v>0</v>
      </c>
      <c r="Q4">
        <v>23.01</v>
      </c>
      <c r="R4" s="94">
        <v>0</v>
      </c>
      <c r="S4" s="94">
        <v>0</v>
      </c>
      <c r="T4" s="94">
        <v>0</v>
      </c>
      <c r="U4">
        <v>1.22</v>
      </c>
      <c r="V4">
        <v>0</v>
      </c>
      <c r="W4">
        <v>1.57</v>
      </c>
      <c r="X4">
        <v>43.99</v>
      </c>
      <c r="Y4">
        <v>14.67</v>
      </c>
      <c r="Z4">
        <v>14.67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9.33</v>
      </c>
      <c r="AH4">
        <v>27</v>
      </c>
      <c r="AI4">
        <v>27</v>
      </c>
      <c r="AJ4">
        <v>25.74</v>
      </c>
      <c r="AK4">
        <v>0</v>
      </c>
      <c r="AL4">
        <v>0</v>
      </c>
    </row>
    <row r="5" spans="1:39">
      <c r="A5" t="s">
        <v>47</v>
      </c>
      <c r="B5" s="35">
        <v>95.43</v>
      </c>
      <c r="C5" s="35">
        <v>64.010000000000005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70.069999999999993</v>
      </c>
      <c r="N5">
        <v>74.709999999999994</v>
      </c>
      <c r="O5">
        <v>52.84</v>
      </c>
      <c r="P5">
        <v>0</v>
      </c>
      <c r="Q5">
        <v>22.81</v>
      </c>
      <c r="R5" s="94">
        <v>0</v>
      </c>
      <c r="S5" s="94">
        <v>0</v>
      </c>
      <c r="T5" s="94">
        <v>0</v>
      </c>
      <c r="U5">
        <v>1.22</v>
      </c>
      <c r="V5">
        <v>0</v>
      </c>
      <c r="W5">
        <v>1.57</v>
      </c>
      <c r="X5">
        <v>42.49</v>
      </c>
      <c r="Y5">
        <v>14.17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9.33</v>
      </c>
      <c r="AH5">
        <v>24.67</v>
      </c>
      <c r="AI5">
        <v>24.66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95.43</v>
      </c>
      <c r="C6" s="35">
        <v>64.010000000000005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70.069999999999993</v>
      </c>
      <c r="N6">
        <v>74.709999999999994</v>
      </c>
      <c r="O6">
        <v>52.84</v>
      </c>
      <c r="P6">
        <v>0</v>
      </c>
      <c r="Q6">
        <v>22.81</v>
      </c>
      <c r="R6" s="94">
        <v>0</v>
      </c>
      <c r="S6" s="94">
        <v>0</v>
      </c>
      <c r="T6" s="94">
        <v>0</v>
      </c>
      <c r="U6">
        <v>1.22</v>
      </c>
      <c r="V6">
        <v>0</v>
      </c>
      <c r="W6">
        <v>1.57</v>
      </c>
      <c r="X6">
        <v>40.99</v>
      </c>
      <c r="Y6">
        <v>13.67</v>
      </c>
      <c r="Z6">
        <v>13.67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</v>
      </c>
      <c r="AH6">
        <v>22.67</v>
      </c>
      <c r="AI6">
        <v>22.66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65.33</v>
      </c>
      <c r="C7" s="35">
        <v>59.41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70.069999999999993</v>
      </c>
      <c r="N7">
        <v>74.709999999999994</v>
      </c>
      <c r="O7">
        <v>52.84</v>
      </c>
      <c r="P7">
        <v>0</v>
      </c>
      <c r="Q7">
        <v>21.01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1.57</v>
      </c>
      <c r="X7">
        <v>39</v>
      </c>
      <c r="Y7">
        <v>13</v>
      </c>
      <c r="Z7">
        <v>13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8.67</v>
      </c>
      <c r="AH7">
        <v>35</v>
      </c>
      <c r="AI7">
        <v>35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65.33</v>
      </c>
      <c r="C8" s="35">
        <v>59.41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70.069999999999993</v>
      </c>
      <c r="N8">
        <v>74.709999999999994</v>
      </c>
      <c r="O8">
        <v>52.84</v>
      </c>
      <c r="P8">
        <v>0</v>
      </c>
      <c r="Q8">
        <v>21.21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1.57</v>
      </c>
      <c r="X8">
        <v>37.5</v>
      </c>
      <c r="Y8">
        <v>12.5</v>
      </c>
      <c r="Z8">
        <v>12.5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8.67</v>
      </c>
      <c r="AH8">
        <v>35</v>
      </c>
      <c r="AI8">
        <v>35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65.33</v>
      </c>
      <c r="C9" s="35">
        <v>59.41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70.069999999999993</v>
      </c>
      <c r="N9">
        <v>74.709999999999994</v>
      </c>
      <c r="O9">
        <v>52.84</v>
      </c>
      <c r="P9">
        <v>0</v>
      </c>
      <c r="Q9">
        <v>21.61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1.57</v>
      </c>
      <c r="X9">
        <v>36.49</v>
      </c>
      <c r="Y9">
        <v>12.17</v>
      </c>
      <c r="Z9">
        <v>12.17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8.33</v>
      </c>
      <c r="AH9">
        <v>34.67</v>
      </c>
      <c r="AI9">
        <v>34.67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65.33</v>
      </c>
      <c r="C10" s="35">
        <v>59.41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70.069999999999993</v>
      </c>
      <c r="N10">
        <v>74.709999999999994</v>
      </c>
      <c r="O10">
        <v>52.84</v>
      </c>
      <c r="P10">
        <v>0</v>
      </c>
      <c r="Q10">
        <v>22.01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1.57</v>
      </c>
      <c r="X10">
        <v>36</v>
      </c>
      <c r="Y10">
        <v>12</v>
      </c>
      <c r="Z10">
        <v>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34.33</v>
      </c>
      <c r="AI10">
        <v>34.33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65.33</v>
      </c>
      <c r="C11" s="35">
        <v>59.41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70.069999999999993</v>
      </c>
      <c r="N11">
        <v>74.709999999999994</v>
      </c>
      <c r="O11">
        <v>52.84</v>
      </c>
      <c r="P11">
        <v>0</v>
      </c>
      <c r="Q11">
        <v>30.82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1.57</v>
      </c>
      <c r="X11">
        <v>45</v>
      </c>
      <c r="Y11">
        <v>15</v>
      </c>
      <c r="Z11">
        <v>15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33.33</v>
      </c>
      <c r="AI11">
        <v>33.33</v>
      </c>
      <c r="AJ11">
        <v>25.74</v>
      </c>
      <c r="AK11">
        <v>0</v>
      </c>
      <c r="AL11">
        <v>0</v>
      </c>
    </row>
    <row r="12" spans="1:39">
      <c r="A12" t="s">
        <v>54</v>
      </c>
      <c r="B12" s="35">
        <v>65.33</v>
      </c>
      <c r="C12" s="35">
        <v>59.41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70.069999999999993</v>
      </c>
      <c r="N12">
        <v>74.709999999999994</v>
      </c>
      <c r="O12">
        <v>52.84</v>
      </c>
      <c r="P12">
        <v>0</v>
      </c>
      <c r="Q12">
        <v>31.02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1.57</v>
      </c>
      <c r="X12">
        <v>44</v>
      </c>
      <c r="Y12">
        <v>14.66</v>
      </c>
      <c r="Z12">
        <v>14.67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7.67</v>
      </c>
      <c r="AH12">
        <v>31.67</v>
      </c>
      <c r="AI12">
        <v>31.67</v>
      </c>
      <c r="AJ12">
        <v>25.74</v>
      </c>
      <c r="AK12">
        <v>0</v>
      </c>
      <c r="AL12">
        <v>0</v>
      </c>
    </row>
    <row r="13" spans="1:39">
      <c r="A13" t="s">
        <v>55</v>
      </c>
      <c r="B13" s="35">
        <v>65.33</v>
      </c>
      <c r="C13" s="35">
        <v>59.41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70.069999999999993</v>
      </c>
      <c r="N13">
        <v>74.709999999999994</v>
      </c>
      <c r="O13">
        <v>52.84</v>
      </c>
      <c r="P13">
        <v>0</v>
      </c>
      <c r="Q13">
        <v>25.01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1.57</v>
      </c>
      <c r="X13">
        <v>52.5</v>
      </c>
      <c r="Y13">
        <v>17.5</v>
      </c>
      <c r="Z13">
        <v>17.5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7.33</v>
      </c>
      <c r="AH13">
        <v>30</v>
      </c>
      <c r="AI13">
        <v>30</v>
      </c>
      <c r="AJ13">
        <v>25.74</v>
      </c>
      <c r="AK13">
        <v>0</v>
      </c>
      <c r="AL13">
        <v>0</v>
      </c>
    </row>
    <row r="14" spans="1:39">
      <c r="A14" t="s">
        <v>56</v>
      </c>
      <c r="B14" s="35">
        <v>65.33</v>
      </c>
      <c r="C14" s="35">
        <v>59.41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70.069999999999993</v>
      </c>
      <c r="N14">
        <v>74.709999999999994</v>
      </c>
      <c r="O14">
        <v>52.84</v>
      </c>
      <c r="P14">
        <v>0</v>
      </c>
      <c r="Q14">
        <v>25.61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1.57</v>
      </c>
      <c r="X14">
        <v>51</v>
      </c>
      <c r="Y14">
        <v>17</v>
      </c>
      <c r="Z14">
        <v>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28.67</v>
      </c>
      <c r="AI14">
        <v>28.67</v>
      </c>
      <c r="AJ14">
        <v>25.74</v>
      </c>
      <c r="AK14">
        <v>0</v>
      </c>
      <c r="AL14">
        <v>0</v>
      </c>
    </row>
    <row r="15" spans="1:39">
      <c r="A15" t="s">
        <v>57</v>
      </c>
      <c r="B15" s="35">
        <v>65.33</v>
      </c>
      <c r="C15" s="35">
        <v>59.41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70.069999999999993</v>
      </c>
      <c r="N15">
        <v>74.709999999999994</v>
      </c>
      <c r="O15">
        <v>52.84</v>
      </c>
      <c r="P15">
        <v>0</v>
      </c>
      <c r="Q15">
        <v>25.01</v>
      </c>
      <c r="R15" s="94">
        <v>0</v>
      </c>
      <c r="S15" s="94">
        <v>0</v>
      </c>
      <c r="T15" s="94">
        <v>0</v>
      </c>
      <c r="U15">
        <v>1.1399999999999999</v>
      </c>
      <c r="V15">
        <v>0</v>
      </c>
      <c r="W15">
        <v>1.53</v>
      </c>
      <c r="X15">
        <v>49.99</v>
      </c>
      <c r="Y15">
        <v>16.670000000000002</v>
      </c>
      <c r="Z15">
        <v>16.670000000000002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23.67</v>
      </c>
      <c r="AI15">
        <v>23.67</v>
      </c>
      <c r="AJ15">
        <v>25.74</v>
      </c>
      <c r="AK15">
        <v>0</v>
      </c>
      <c r="AL15">
        <v>0</v>
      </c>
    </row>
    <row r="16" spans="1:39">
      <c r="A16" t="s">
        <v>58</v>
      </c>
      <c r="B16" s="35">
        <v>65.33</v>
      </c>
      <c r="C16" s="35">
        <v>59.41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70.069999999999993</v>
      </c>
      <c r="N16">
        <v>74.709999999999994</v>
      </c>
      <c r="O16">
        <v>52.84</v>
      </c>
      <c r="P16">
        <v>0</v>
      </c>
      <c r="Q16">
        <v>25.01</v>
      </c>
      <c r="R16" s="94">
        <v>0</v>
      </c>
      <c r="S16" s="94">
        <v>0</v>
      </c>
      <c r="T16" s="94">
        <v>0</v>
      </c>
      <c r="U16">
        <v>1.1399999999999999</v>
      </c>
      <c r="V16">
        <v>0</v>
      </c>
      <c r="W16">
        <v>1.53</v>
      </c>
      <c r="X16">
        <v>49.01</v>
      </c>
      <c r="Y16">
        <v>16.329999999999998</v>
      </c>
      <c r="Z16">
        <v>16.329999999999998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21</v>
      </c>
      <c r="AI16">
        <v>21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65.33</v>
      </c>
      <c r="C17" s="35">
        <v>59.41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70.069999999999993</v>
      </c>
      <c r="N17">
        <v>74.709999999999994</v>
      </c>
      <c r="O17">
        <v>52.84</v>
      </c>
      <c r="P17">
        <v>0</v>
      </c>
      <c r="Q17">
        <v>23.01</v>
      </c>
      <c r="R17" s="94">
        <v>0</v>
      </c>
      <c r="S17" s="94">
        <v>0</v>
      </c>
      <c r="T17" s="94">
        <v>0</v>
      </c>
      <c r="U17">
        <v>1.1399999999999999</v>
      </c>
      <c r="V17">
        <v>0</v>
      </c>
      <c r="W17">
        <v>1.53</v>
      </c>
      <c r="X17">
        <v>47.51</v>
      </c>
      <c r="Y17">
        <v>15.83</v>
      </c>
      <c r="Z17">
        <v>15.83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27.33</v>
      </c>
      <c r="AI17">
        <v>27.34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65.33</v>
      </c>
      <c r="C18" s="35">
        <v>59.41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70.069999999999993</v>
      </c>
      <c r="N18">
        <v>74.709999999999994</v>
      </c>
      <c r="O18">
        <v>52.84</v>
      </c>
      <c r="P18">
        <v>0</v>
      </c>
      <c r="Q18">
        <v>23.21</v>
      </c>
      <c r="R18" s="94">
        <v>0</v>
      </c>
      <c r="S18" s="94">
        <v>0</v>
      </c>
      <c r="T18" s="94">
        <v>0</v>
      </c>
      <c r="U18">
        <v>1.1399999999999999</v>
      </c>
      <c r="V18">
        <v>0</v>
      </c>
      <c r="W18">
        <v>1.53</v>
      </c>
      <c r="X18">
        <v>45</v>
      </c>
      <c r="Y18">
        <v>15</v>
      </c>
      <c r="Z18">
        <v>15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25.67</v>
      </c>
      <c r="AI18">
        <v>25.66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65.33</v>
      </c>
      <c r="C19" s="35">
        <v>59.41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70.069999999999993</v>
      </c>
      <c r="N19">
        <v>74.709999999999994</v>
      </c>
      <c r="O19">
        <v>52.84</v>
      </c>
      <c r="P19">
        <v>0</v>
      </c>
      <c r="Q19">
        <v>26.01</v>
      </c>
      <c r="R19" s="94">
        <v>0</v>
      </c>
      <c r="S19" s="94">
        <v>0</v>
      </c>
      <c r="T19" s="94">
        <v>0</v>
      </c>
      <c r="U19">
        <v>1.1399999999999999</v>
      </c>
      <c r="V19">
        <v>0</v>
      </c>
      <c r="W19">
        <v>1.53</v>
      </c>
      <c r="X19">
        <v>44.51</v>
      </c>
      <c r="Y19">
        <v>14.83</v>
      </c>
      <c r="Z19">
        <v>14.83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21</v>
      </c>
      <c r="AI19">
        <v>21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65.33</v>
      </c>
      <c r="C20" s="35">
        <v>59.41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70.069999999999993</v>
      </c>
      <c r="N20">
        <v>74.709999999999994</v>
      </c>
      <c r="O20">
        <v>52.84</v>
      </c>
      <c r="P20">
        <v>0</v>
      </c>
      <c r="Q20">
        <v>26.01</v>
      </c>
      <c r="R20" s="94">
        <v>0</v>
      </c>
      <c r="S20" s="94">
        <v>0</v>
      </c>
      <c r="T20" s="94">
        <v>0</v>
      </c>
      <c r="U20">
        <v>1.1399999999999999</v>
      </c>
      <c r="V20">
        <v>0</v>
      </c>
      <c r="W20">
        <v>1.53</v>
      </c>
      <c r="X20">
        <v>43.01</v>
      </c>
      <c r="Y20">
        <v>14.33</v>
      </c>
      <c r="Z20">
        <v>14.33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20</v>
      </c>
      <c r="AI20">
        <v>20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65.33</v>
      </c>
      <c r="C21" s="35">
        <v>59.41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70.069999999999993</v>
      </c>
      <c r="N21">
        <v>74.709999999999994</v>
      </c>
      <c r="O21">
        <v>52.84</v>
      </c>
      <c r="P21">
        <v>0</v>
      </c>
      <c r="Q21">
        <v>26.01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1.53</v>
      </c>
      <c r="X21">
        <v>40.99</v>
      </c>
      <c r="Y21">
        <v>13.67</v>
      </c>
      <c r="Z21">
        <v>13.67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19.329999999999998</v>
      </c>
      <c r="AI21">
        <v>19.34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65.33</v>
      </c>
      <c r="C22" s="35">
        <v>59.41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70.069999999999993</v>
      </c>
      <c r="N22">
        <v>74.709999999999994</v>
      </c>
      <c r="O22">
        <v>62.45</v>
      </c>
      <c r="P22">
        <v>0</v>
      </c>
      <c r="Q22">
        <v>26.01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1.53</v>
      </c>
      <c r="X22">
        <v>39</v>
      </c>
      <c r="Y22">
        <v>13</v>
      </c>
      <c r="Z22">
        <v>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18.329999999999998</v>
      </c>
      <c r="AI22">
        <v>18.34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65.33</v>
      </c>
      <c r="C23" s="35">
        <v>59.41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70.069999999999993</v>
      </c>
      <c r="N23">
        <v>74.709999999999994</v>
      </c>
      <c r="O23">
        <v>65.33</v>
      </c>
      <c r="P23">
        <v>0</v>
      </c>
      <c r="Q23">
        <v>26.01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1.53</v>
      </c>
      <c r="X23">
        <v>39</v>
      </c>
      <c r="Y23">
        <v>13</v>
      </c>
      <c r="Z23">
        <v>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31.67</v>
      </c>
      <c r="AI23">
        <v>31.66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65.33</v>
      </c>
      <c r="C24" s="35">
        <v>59.41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70.069999999999993</v>
      </c>
      <c r="N24">
        <v>74.709999999999994</v>
      </c>
      <c r="O24">
        <v>64.37</v>
      </c>
      <c r="P24">
        <v>0</v>
      </c>
      <c r="Q24">
        <v>26.01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1.53</v>
      </c>
      <c r="X24">
        <v>39</v>
      </c>
      <c r="Y24">
        <v>13</v>
      </c>
      <c r="Z24">
        <v>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31.67</v>
      </c>
      <c r="AI24">
        <v>31.66</v>
      </c>
      <c r="AJ24">
        <v>24.73</v>
      </c>
      <c r="AK24">
        <v>0</v>
      </c>
      <c r="AL24">
        <v>0</v>
      </c>
    </row>
    <row r="25" spans="1:38">
      <c r="A25" t="s">
        <v>67</v>
      </c>
      <c r="B25" s="35">
        <v>65.33</v>
      </c>
      <c r="C25" s="35">
        <v>59.41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70.069999999999993</v>
      </c>
      <c r="N25">
        <v>74.709999999999994</v>
      </c>
      <c r="O25">
        <v>92.24</v>
      </c>
      <c r="P25">
        <v>0</v>
      </c>
      <c r="Q25">
        <v>23.01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1.53</v>
      </c>
      <c r="X25">
        <v>38.51</v>
      </c>
      <c r="Y25">
        <v>12.83</v>
      </c>
      <c r="Z25">
        <v>12.83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31.67</v>
      </c>
      <c r="AI25">
        <v>31.66</v>
      </c>
      <c r="AJ25">
        <v>24.73</v>
      </c>
      <c r="AK25">
        <v>0</v>
      </c>
      <c r="AL25">
        <v>0</v>
      </c>
    </row>
    <row r="26" spans="1:38">
      <c r="A26" t="s">
        <v>68</v>
      </c>
      <c r="B26" s="35">
        <v>65.33</v>
      </c>
      <c r="C26" s="35">
        <v>59.41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70.069999999999993</v>
      </c>
      <c r="N26">
        <v>96.08</v>
      </c>
      <c r="O26">
        <v>89.35</v>
      </c>
      <c r="P26">
        <v>0</v>
      </c>
      <c r="Q26">
        <v>23.01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1.53</v>
      </c>
      <c r="X26">
        <v>39</v>
      </c>
      <c r="Y26">
        <v>13</v>
      </c>
      <c r="Z26">
        <v>13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31</v>
      </c>
      <c r="AI26">
        <v>31</v>
      </c>
      <c r="AJ26">
        <v>24.73</v>
      </c>
      <c r="AK26">
        <v>0</v>
      </c>
      <c r="AL26">
        <v>0</v>
      </c>
    </row>
    <row r="27" spans="1:38">
      <c r="A27" t="s">
        <v>69</v>
      </c>
      <c r="B27" s="35">
        <v>112.2</v>
      </c>
      <c r="C27" s="35">
        <v>74.489999999999995</v>
      </c>
      <c r="D27" s="94">
        <f t="shared" si="0"/>
        <v>0.62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70.069999999999993</v>
      </c>
      <c r="N27">
        <v>115.3</v>
      </c>
      <c r="O27">
        <v>100.1</v>
      </c>
      <c r="P27">
        <v>0</v>
      </c>
      <c r="Q27">
        <v>21.01</v>
      </c>
      <c r="R27" s="94">
        <v>0</v>
      </c>
      <c r="S27" s="94">
        <v>0</v>
      </c>
      <c r="T27" s="94">
        <v>0.62</v>
      </c>
      <c r="U27">
        <v>1.1399999999999999</v>
      </c>
      <c r="V27">
        <v>0</v>
      </c>
      <c r="W27">
        <v>1.53</v>
      </c>
      <c r="X27">
        <v>38.51</v>
      </c>
      <c r="Y27">
        <v>12.83</v>
      </c>
      <c r="Z27">
        <v>12.83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30</v>
      </c>
      <c r="AI27">
        <v>30</v>
      </c>
      <c r="AJ27">
        <v>24.73</v>
      </c>
      <c r="AK27">
        <v>0</v>
      </c>
      <c r="AL27">
        <v>0</v>
      </c>
    </row>
    <row r="28" spans="1:38">
      <c r="A28" t="s">
        <v>70</v>
      </c>
      <c r="B28" s="35">
        <v>130.43</v>
      </c>
      <c r="C28" s="35">
        <v>86.66</v>
      </c>
      <c r="D28" s="94">
        <f t="shared" si="0"/>
        <v>1.1599999999999999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70.069999999999993</v>
      </c>
      <c r="N28">
        <v>134.03</v>
      </c>
      <c r="O28">
        <v>100.1</v>
      </c>
      <c r="P28">
        <v>0</v>
      </c>
      <c r="Q28">
        <v>21.01</v>
      </c>
      <c r="R28" s="94">
        <v>0</v>
      </c>
      <c r="S28" s="94">
        <v>0</v>
      </c>
      <c r="T28" s="94">
        <v>1.1599999999999999</v>
      </c>
      <c r="U28">
        <v>1.1399999999999999</v>
      </c>
      <c r="V28">
        <v>0</v>
      </c>
      <c r="W28">
        <v>1.53</v>
      </c>
      <c r="X28">
        <v>37.99</v>
      </c>
      <c r="Y28">
        <v>12.67</v>
      </c>
      <c r="Z28">
        <v>12.67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26.67</v>
      </c>
      <c r="AI28">
        <v>26.66</v>
      </c>
      <c r="AJ28">
        <v>24.73</v>
      </c>
      <c r="AK28">
        <v>0</v>
      </c>
      <c r="AL28">
        <v>0</v>
      </c>
    </row>
    <row r="29" spans="1:38">
      <c r="A29" t="s">
        <v>71</v>
      </c>
      <c r="B29" s="35">
        <v>130.43</v>
      </c>
      <c r="C29" s="35">
        <v>86.66</v>
      </c>
      <c r="D29" s="94">
        <f t="shared" si="0"/>
        <v>2.78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65.930000000000007</v>
      </c>
      <c r="N29">
        <v>134.03</v>
      </c>
      <c r="O29">
        <v>100.1</v>
      </c>
      <c r="P29">
        <v>0</v>
      </c>
      <c r="Q29">
        <v>21.21</v>
      </c>
      <c r="R29" s="94">
        <v>0.15</v>
      </c>
      <c r="S29" s="94">
        <v>0</v>
      </c>
      <c r="T29" s="94">
        <v>2.63</v>
      </c>
      <c r="U29">
        <v>1.1399999999999999</v>
      </c>
      <c r="V29">
        <v>0</v>
      </c>
      <c r="W29">
        <v>1.53</v>
      </c>
      <c r="X29">
        <v>37.5</v>
      </c>
      <c r="Y29">
        <v>12.5</v>
      </c>
      <c r="Z29">
        <v>12.5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23.33</v>
      </c>
      <c r="AI29">
        <v>23.34</v>
      </c>
      <c r="AJ29">
        <v>24.73</v>
      </c>
      <c r="AK29">
        <v>0</v>
      </c>
      <c r="AL29">
        <v>0</v>
      </c>
    </row>
    <row r="30" spans="1:38">
      <c r="A30" t="s">
        <v>72</v>
      </c>
      <c r="B30" s="35">
        <v>130.43</v>
      </c>
      <c r="C30" s="35">
        <v>86.66</v>
      </c>
      <c r="D30" s="94">
        <f t="shared" si="0"/>
        <v>9.61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65.930000000000007</v>
      </c>
      <c r="N30">
        <v>134.03</v>
      </c>
      <c r="O30">
        <v>100.1</v>
      </c>
      <c r="P30">
        <v>0</v>
      </c>
      <c r="Q30">
        <v>21.61</v>
      </c>
      <c r="R30" s="94">
        <v>3.27</v>
      </c>
      <c r="S30" s="94">
        <v>1</v>
      </c>
      <c r="T30" s="94">
        <v>5.34</v>
      </c>
      <c r="U30">
        <v>1.1399999999999999</v>
      </c>
      <c r="V30">
        <v>0</v>
      </c>
      <c r="W30">
        <v>1.53</v>
      </c>
      <c r="X30">
        <v>36.49</v>
      </c>
      <c r="Y30">
        <v>12.17</v>
      </c>
      <c r="Z30">
        <v>12.17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20</v>
      </c>
      <c r="AI30">
        <v>20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130.43</v>
      </c>
      <c r="C31" s="35">
        <v>86.66</v>
      </c>
      <c r="D31" s="94">
        <f t="shared" si="0"/>
        <v>27.95</v>
      </c>
      <c r="E31" s="35"/>
      <c r="F31" s="35"/>
      <c r="G31" s="35"/>
      <c r="H31" s="35"/>
      <c r="I31" s="35"/>
      <c r="J31" s="38">
        <v>0.04</v>
      </c>
      <c r="K31" s="38">
        <v>0.04</v>
      </c>
      <c r="L31" s="38">
        <v>0.04</v>
      </c>
      <c r="M31">
        <v>65.930000000000007</v>
      </c>
      <c r="N31">
        <v>134.03</v>
      </c>
      <c r="O31">
        <v>100.1</v>
      </c>
      <c r="P31">
        <v>0</v>
      </c>
      <c r="Q31">
        <v>21.81</v>
      </c>
      <c r="R31" s="94">
        <v>12.09</v>
      </c>
      <c r="S31" s="94">
        <v>3</v>
      </c>
      <c r="T31" s="94">
        <v>12.86</v>
      </c>
      <c r="U31">
        <v>1.1399999999999999</v>
      </c>
      <c r="V31">
        <v>0.15</v>
      </c>
      <c r="W31">
        <v>1.53</v>
      </c>
      <c r="X31">
        <v>34.99</v>
      </c>
      <c r="Y31">
        <v>11.67</v>
      </c>
      <c r="Z31">
        <v>11.67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18.329999999999998</v>
      </c>
      <c r="AI31">
        <v>18.34</v>
      </c>
      <c r="AJ31">
        <v>24.22</v>
      </c>
      <c r="AK31">
        <v>0</v>
      </c>
      <c r="AL31">
        <v>0</v>
      </c>
    </row>
    <row r="32" spans="1:38">
      <c r="A32" t="s">
        <v>74</v>
      </c>
      <c r="B32" s="35">
        <v>130.43</v>
      </c>
      <c r="C32" s="35">
        <v>86.66</v>
      </c>
      <c r="D32" s="94">
        <f t="shared" si="0"/>
        <v>51.54</v>
      </c>
      <c r="E32" s="35"/>
      <c r="F32" s="35"/>
      <c r="G32" s="35"/>
      <c r="H32" s="35"/>
      <c r="I32" s="35"/>
      <c r="J32" s="38">
        <v>0.14000000000000001</v>
      </c>
      <c r="K32" s="38">
        <v>0.14000000000000001</v>
      </c>
      <c r="L32" s="38">
        <v>0.15</v>
      </c>
      <c r="M32">
        <v>65.930000000000007</v>
      </c>
      <c r="N32">
        <v>134.03</v>
      </c>
      <c r="O32">
        <v>100.1</v>
      </c>
      <c r="P32">
        <v>0</v>
      </c>
      <c r="Q32">
        <v>22.01</v>
      </c>
      <c r="R32" s="94">
        <v>22.33</v>
      </c>
      <c r="S32" s="94">
        <v>7</v>
      </c>
      <c r="T32" s="94">
        <v>22.21</v>
      </c>
      <c r="U32">
        <v>1.1399999999999999</v>
      </c>
      <c r="V32">
        <v>0.72</v>
      </c>
      <c r="W32">
        <v>1.53</v>
      </c>
      <c r="X32">
        <v>32.51</v>
      </c>
      <c r="Y32">
        <v>10.83</v>
      </c>
      <c r="Z32">
        <v>10.83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6.67</v>
      </c>
      <c r="AH32">
        <v>19.329999999999998</v>
      </c>
      <c r="AI32">
        <v>19.34</v>
      </c>
      <c r="AJ32">
        <v>24.22</v>
      </c>
      <c r="AK32">
        <v>1</v>
      </c>
      <c r="AL32">
        <v>0</v>
      </c>
    </row>
    <row r="33" spans="1:38">
      <c r="A33" t="s">
        <v>75</v>
      </c>
      <c r="B33" s="35">
        <v>130.43</v>
      </c>
      <c r="C33" s="35">
        <v>86.66</v>
      </c>
      <c r="D33" s="94">
        <f t="shared" si="0"/>
        <v>75.72</v>
      </c>
      <c r="E33" s="35"/>
      <c r="F33" s="35"/>
      <c r="G33" s="35"/>
      <c r="H33" s="35"/>
      <c r="I33" s="35"/>
      <c r="J33" s="38">
        <v>0.37</v>
      </c>
      <c r="K33" s="38">
        <v>0.37</v>
      </c>
      <c r="L33" s="38">
        <v>0.38</v>
      </c>
      <c r="M33">
        <v>65.930000000000007</v>
      </c>
      <c r="N33">
        <v>134.03</v>
      </c>
      <c r="O33">
        <v>100.1</v>
      </c>
      <c r="P33">
        <v>0</v>
      </c>
      <c r="Q33">
        <v>17.010000000000002</v>
      </c>
      <c r="R33" s="94">
        <v>31.86</v>
      </c>
      <c r="S33" s="94">
        <v>12</v>
      </c>
      <c r="T33" s="94">
        <v>31.86</v>
      </c>
      <c r="U33">
        <v>1.1399999999999999</v>
      </c>
      <c r="V33">
        <v>2.17</v>
      </c>
      <c r="W33">
        <v>1.53</v>
      </c>
      <c r="X33">
        <v>30</v>
      </c>
      <c r="Y33">
        <v>10</v>
      </c>
      <c r="Z33">
        <v>10</v>
      </c>
      <c r="AA33">
        <v>2.71</v>
      </c>
      <c r="AB33">
        <v>0.54</v>
      </c>
      <c r="AC33">
        <v>5</v>
      </c>
      <c r="AD33">
        <v>1</v>
      </c>
      <c r="AE33">
        <v>3</v>
      </c>
      <c r="AF33">
        <v>2</v>
      </c>
      <c r="AG33">
        <v>6.67</v>
      </c>
      <c r="AH33">
        <v>20</v>
      </c>
      <c r="AI33">
        <v>20</v>
      </c>
      <c r="AJ33">
        <v>24.22</v>
      </c>
      <c r="AK33">
        <v>4</v>
      </c>
      <c r="AL33">
        <v>1</v>
      </c>
    </row>
    <row r="34" spans="1:38">
      <c r="A34" t="s">
        <v>76</v>
      </c>
      <c r="B34" s="35">
        <v>130.43</v>
      </c>
      <c r="C34" s="35">
        <v>86.66</v>
      </c>
      <c r="D34" s="94">
        <f t="shared" si="0"/>
        <v>78.5</v>
      </c>
      <c r="E34" s="35"/>
      <c r="F34" s="35"/>
      <c r="G34" s="35"/>
      <c r="H34" s="35"/>
      <c r="I34" s="35"/>
      <c r="J34" s="38">
        <v>0.84</v>
      </c>
      <c r="K34" s="38">
        <v>0.84</v>
      </c>
      <c r="L34" s="38">
        <v>0.87</v>
      </c>
      <c r="M34">
        <v>65.930000000000007</v>
      </c>
      <c r="N34">
        <v>134.03</v>
      </c>
      <c r="O34">
        <v>100.1</v>
      </c>
      <c r="P34">
        <v>0</v>
      </c>
      <c r="Q34">
        <v>17.21</v>
      </c>
      <c r="R34" s="94">
        <v>29.25</v>
      </c>
      <c r="S34" s="94">
        <v>20</v>
      </c>
      <c r="T34" s="94">
        <v>29.25</v>
      </c>
      <c r="U34">
        <v>1.1399999999999999</v>
      </c>
      <c r="V34">
        <v>4.4800000000000004</v>
      </c>
      <c r="W34">
        <v>1.53</v>
      </c>
      <c r="X34">
        <v>30</v>
      </c>
      <c r="Y34">
        <v>10</v>
      </c>
      <c r="Z34">
        <v>10</v>
      </c>
      <c r="AA34">
        <v>7.8</v>
      </c>
      <c r="AB34">
        <v>1.56</v>
      </c>
      <c r="AC34">
        <v>7</v>
      </c>
      <c r="AD34">
        <v>2</v>
      </c>
      <c r="AE34">
        <v>5</v>
      </c>
      <c r="AF34">
        <v>2</v>
      </c>
      <c r="AG34">
        <v>6.67</v>
      </c>
      <c r="AH34">
        <v>20.329999999999998</v>
      </c>
      <c r="AI34">
        <v>20.34</v>
      </c>
      <c r="AJ34">
        <v>25.23</v>
      </c>
      <c r="AK34">
        <v>7</v>
      </c>
      <c r="AL34">
        <v>3</v>
      </c>
    </row>
    <row r="35" spans="1:38">
      <c r="A35" t="s">
        <v>77</v>
      </c>
      <c r="B35" s="35">
        <v>130.43</v>
      </c>
      <c r="C35" s="35">
        <v>86.66</v>
      </c>
      <c r="D35" s="94">
        <f t="shared" si="0"/>
        <v>88.7</v>
      </c>
      <c r="E35" s="35"/>
      <c r="F35" s="35"/>
      <c r="G35" s="35"/>
      <c r="H35" s="35"/>
      <c r="I35" s="35"/>
      <c r="J35" s="38">
        <v>1.8</v>
      </c>
      <c r="K35" s="38">
        <v>1.8</v>
      </c>
      <c r="L35" s="38">
        <v>1.84</v>
      </c>
      <c r="M35">
        <v>65.930000000000007</v>
      </c>
      <c r="N35">
        <v>134.03</v>
      </c>
      <c r="O35">
        <v>100.1</v>
      </c>
      <c r="P35">
        <v>0</v>
      </c>
      <c r="Q35">
        <v>15.21</v>
      </c>
      <c r="R35" s="94">
        <v>30.35</v>
      </c>
      <c r="S35" s="94">
        <v>28</v>
      </c>
      <c r="T35" s="94">
        <v>30.35</v>
      </c>
      <c r="U35">
        <v>1.1399999999999999</v>
      </c>
      <c r="V35">
        <v>7.48</v>
      </c>
      <c r="W35">
        <v>1.53</v>
      </c>
      <c r="X35">
        <v>30</v>
      </c>
      <c r="Y35">
        <v>10</v>
      </c>
      <c r="Z35">
        <v>10</v>
      </c>
      <c r="AA35">
        <v>18.02</v>
      </c>
      <c r="AB35">
        <v>3.61</v>
      </c>
      <c r="AC35">
        <v>10</v>
      </c>
      <c r="AD35">
        <v>3</v>
      </c>
      <c r="AE35">
        <v>7</v>
      </c>
      <c r="AF35">
        <v>3</v>
      </c>
      <c r="AG35">
        <v>6.67</v>
      </c>
      <c r="AH35">
        <v>21</v>
      </c>
      <c r="AI35">
        <v>21</v>
      </c>
      <c r="AJ35">
        <v>25.23</v>
      </c>
      <c r="AK35">
        <v>11</v>
      </c>
      <c r="AL35">
        <v>4</v>
      </c>
    </row>
    <row r="36" spans="1:38">
      <c r="A36" t="s">
        <v>78</v>
      </c>
      <c r="B36" s="35">
        <v>130.43</v>
      </c>
      <c r="C36" s="35">
        <v>86.66</v>
      </c>
      <c r="D36" s="94">
        <f t="shared" si="0"/>
        <v>89.699999999999989</v>
      </c>
      <c r="E36" s="35"/>
      <c r="F36" s="35"/>
      <c r="G36" s="35"/>
      <c r="H36" s="35"/>
      <c r="I36" s="35"/>
      <c r="J36" s="38">
        <v>2.77</v>
      </c>
      <c r="K36" s="38">
        <v>2.77</v>
      </c>
      <c r="L36" s="38">
        <v>2.84</v>
      </c>
      <c r="M36">
        <v>65.930000000000007</v>
      </c>
      <c r="N36">
        <v>134.03</v>
      </c>
      <c r="O36">
        <v>100.1</v>
      </c>
      <c r="P36">
        <v>0</v>
      </c>
      <c r="Q36">
        <v>15.61</v>
      </c>
      <c r="R36" s="94">
        <v>29.9</v>
      </c>
      <c r="S36" s="94">
        <v>29.9</v>
      </c>
      <c r="T36" s="94">
        <v>29.9</v>
      </c>
      <c r="U36">
        <v>1.1399999999999999</v>
      </c>
      <c r="V36">
        <v>10.74</v>
      </c>
      <c r="W36">
        <v>1.53</v>
      </c>
      <c r="X36">
        <v>27.49</v>
      </c>
      <c r="Y36">
        <v>9.17</v>
      </c>
      <c r="Z36">
        <v>9.17</v>
      </c>
      <c r="AA36">
        <v>38.020000000000003</v>
      </c>
      <c r="AB36">
        <v>7.61</v>
      </c>
      <c r="AC36">
        <v>12</v>
      </c>
      <c r="AD36">
        <v>4</v>
      </c>
      <c r="AE36">
        <v>9</v>
      </c>
      <c r="AF36">
        <v>5</v>
      </c>
      <c r="AG36">
        <v>6.67</v>
      </c>
      <c r="AH36">
        <v>20.67</v>
      </c>
      <c r="AI36">
        <v>20.66</v>
      </c>
      <c r="AJ36">
        <v>25.23</v>
      </c>
      <c r="AK36">
        <v>14</v>
      </c>
      <c r="AL36">
        <v>6</v>
      </c>
    </row>
    <row r="37" spans="1:38">
      <c r="A37" t="s">
        <v>79</v>
      </c>
      <c r="B37" s="35">
        <v>130.43</v>
      </c>
      <c r="C37" s="35">
        <v>86.66</v>
      </c>
      <c r="D37" s="94">
        <f t="shared" si="0"/>
        <v>91.199999999999989</v>
      </c>
      <c r="E37" s="35"/>
      <c r="F37" s="35"/>
      <c r="G37" s="35"/>
      <c r="H37" s="35"/>
      <c r="I37" s="35"/>
      <c r="J37" s="38">
        <v>3.94</v>
      </c>
      <c r="K37" s="38">
        <v>3.94</v>
      </c>
      <c r="L37" s="38">
        <v>4.05</v>
      </c>
      <c r="M37">
        <v>65.930000000000007</v>
      </c>
      <c r="N37">
        <v>134.03</v>
      </c>
      <c r="O37">
        <v>100.1</v>
      </c>
      <c r="P37">
        <v>0</v>
      </c>
      <c r="Q37">
        <v>16.010000000000002</v>
      </c>
      <c r="R37" s="94">
        <v>30.4</v>
      </c>
      <c r="S37" s="94">
        <v>30.4</v>
      </c>
      <c r="T37" s="94">
        <v>30.4</v>
      </c>
      <c r="U37">
        <v>1.1399999999999999</v>
      </c>
      <c r="V37">
        <v>14.3</v>
      </c>
      <c r="W37">
        <v>1.53</v>
      </c>
      <c r="X37">
        <v>25.01</v>
      </c>
      <c r="Y37">
        <v>8.33</v>
      </c>
      <c r="Z37">
        <v>8.33</v>
      </c>
      <c r="AA37">
        <v>62.97</v>
      </c>
      <c r="AB37">
        <v>12.59</v>
      </c>
      <c r="AC37">
        <v>14</v>
      </c>
      <c r="AD37">
        <v>7</v>
      </c>
      <c r="AE37">
        <v>11</v>
      </c>
      <c r="AF37">
        <v>5</v>
      </c>
      <c r="AG37">
        <v>6.67</v>
      </c>
      <c r="AH37">
        <v>18.670000000000002</v>
      </c>
      <c r="AI37">
        <v>18.66</v>
      </c>
      <c r="AJ37">
        <v>25.23</v>
      </c>
      <c r="AK37">
        <v>18</v>
      </c>
      <c r="AL37">
        <v>7</v>
      </c>
    </row>
    <row r="38" spans="1:38">
      <c r="A38" t="s">
        <v>80</v>
      </c>
      <c r="B38" s="35">
        <v>130.43</v>
      </c>
      <c r="C38" s="35">
        <v>86.66</v>
      </c>
      <c r="D38" s="94">
        <f t="shared" si="0"/>
        <v>92.4</v>
      </c>
      <c r="E38" s="35"/>
      <c r="F38" s="35"/>
      <c r="G38" s="35"/>
      <c r="H38" s="35"/>
      <c r="I38" s="35"/>
      <c r="J38" s="38">
        <v>5.34</v>
      </c>
      <c r="K38" s="38">
        <v>5.34</v>
      </c>
      <c r="L38" s="38">
        <v>5.47</v>
      </c>
      <c r="M38">
        <v>65.930000000000007</v>
      </c>
      <c r="N38">
        <v>134.03</v>
      </c>
      <c r="O38">
        <v>100.1</v>
      </c>
      <c r="P38">
        <v>0</v>
      </c>
      <c r="Q38">
        <v>16.61</v>
      </c>
      <c r="R38" s="94">
        <v>30.8</v>
      </c>
      <c r="S38" s="94">
        <v>30.8</v>
      </c>
      <c r="T38" s="94">
        <v>30.8</v>
      </c>
      <c r="U38">
        <v>1.1399999999999999</v>
      </c>
      <c r="V38">
        <v>62.71</v>
      </c>
      <c r="W38">
        <v>1.53</v>
      </c>
      <c r="X38">
        <v>22.5</v>
      </c>
      <c r="Y38">
        <v>7.5</v>
      </c>
      <c r="Z38">
        <v>7.5</v>
      </c>
      <c r="AA38">
        <v>84.3</v>
      </c>
      <c r="AB38">
        <v>16.86</v>
      </c>
      <c r="AC38">
        <v>17</v>
      </c>
      <c r="AD38">
        <v>12</v>
      </c>
      <c r="AE38">
        <v>12</v>
      </c>
      <c r="AF38">
        <v>6</v>
      </c>
      <c r="AG38">
        <v>6.67</v>
      </c>
      <c r="AH38">
        <v>17</v>
      </c>
      <c r="AI38">
        <v>17</v>
      </c>
      <c r="AJ38">
        <v>25.23</v>
      </c>
      <c r="AK38">
        <v>21</v>
      </c>
      <c r="AL38">
        <v>9</v>
      </c>
    </row>
    <row r="39" spans="1:38">
      <c r="A39" t="s">
        <v>81</v>
      </c>
      <c r="B39" s="35">
        <v>130.43</v>
      </c>
      <c r="C39" s="35">
        <v>86.66</v>
      </c>
      <c r="D39" s="94">
        <f t="shared" si="0"/>
        <v>92.4</v>
      </c>
      <c r="E39" s="35"/>
      <c r="F39" s="35"/>
      <c r="G39" s="35"/>
      <c r="H39" s="35"/>
      <c r="I39" s="35"/>
      <c r="J39" s="38">
        <v>6.29</v>
      </c>
      <c r="K39" s="38">
        <v>6.29</v>
      </c>
      <c r="L39" s="38">
        <v>6.46</v>
      </c>
      <c r="M39">
        <v>65.930000000000007</v>
      </c>
      <c r="N39">
        <v>134.03</v>
      </c>
      <c r="O39">
        <v>100.1</v>
      </c>
      <c r="P39">
        <v>0</v>
      </c>
      <c r="Q39">
        <v>17.21</v>
      </c>
      <c r="R39" s="94">
        <v>30.8</v>
      </c>
      <c r="S39" s="94">
        <v>30.8</v>
      </c>
      <c r="T39" s="94">
        <v>30.8</v>
      </c>
      <c r="U39">
        <v>1.1399999999999999</v>
      </c>
      <c r="V39">
        <v>72.319999999999993</v>
      </c>
      <c r="W39">
        <v>1.48</v>
      </c>
      <c r="X39">
        <v>19.989999999999998</v>
      </c>
      <c r="Y39">
        <v>6.67</v>
      </c>
      <c r="Z39">
        <v>6.67</v>
      </c>
      <c r="AA39">
        <v>103.22</v>
      </c>
      <c r="AB39">
        <v>20.65</v>
      </c>
      <c r="AC39">
        <v>33</v>
      </c>
      <c r="AD39">
        <v>18</v>
      </c>
      <c r="AE39">
        <v>13</v>
      </c>
      <c r="AF39">
        <v>7</v>
      </c>
      <c r="AG39">
        <v>5.33</v>
      </c>
      <c r="AH39">
        <v>13.33</v>
      </c>
      <c r="AI39">
        <v>13.34</v>
      </c>
      <c r="AJ39">
        <v>25.23</v>
      </c>
      <c r="AK39">
        <v>21</v>
      </c>
      <c r="AL39">
        <v>9</v>
      </c>
    </row>
    <row r="40" spans="1:38">
      <c r="A40" t="s">
        <v>82</v>
      </c>
      <c r="B40" s="35">
        <v>130.43</v>
      </c>
      <c r="C40" s="35">
        <v>86.66</v>
      </c>
      <c r="D40" s="94">
        <f t="shared" si="0"/>
        <v>92.4</v>
      </c>
      <c r="E40" s="35"/>
      <c r="F40" s="35"/>
      <c r="G40" s="35"/>
      <c r="H40" s="35"/>
      <c r="I40" s="35"/>
      <c r="J40" s="38">
        <v>7.44</v>
      </c>
      <c r="K40" s="38">
        <v>7.44</v>
      </c>
      <c r="L40" s="38">
        <v>7.63</v>
      </c>
      <c r="M40">
        <v>94.19</v>
      </c>
      <c r="N40">
        <v>134.03</v>
      </c>
      <c r="O40">
        <v>100.1</v>
      </c>
      <c r="P40">
        <v>0</v>
      </c>
      <c r="Q40">
        <v>18.010000000000002</v>
      </c>
      <c r="R40" s="94">
        <v>30.8</v>
      </c>
      <c r="S40" s="94">
        <v>30.8</v>
      </c>
      <c r="T40" s="94">
        <v>30.8</v>
      </c>
      <c r="U40">
        <v>1.1399999999999999</v>
      </c>
      <c r="V40">
        <v>81.13</v>
      </c>
      <c r="W40">
        <v>1.48</v>
      </c>
      <c r="X40">
        <v>19.989999999999998</v>
      </c>
      <c r="Y40">
        <v>6.67</v>
      </c>
      <c r="Z40">
        <v>6.67</v>
      </c>
      <c r="AA40">
        <v>122.15</v>
      </c>
      <c r="AB40">
        <v>24.43</v>
      </c>
      <c r="AC40">
        <v>44</v>
      </c>
      <c r="AD40">
        <v>22</v>
      </c>
      <c r="AE40">
        <v>15</v>
      </c>
      <c r="AF40">
        <v>7</v>
      </c>
      <c r="AG40">
        <v>5.33</v>
      </c>
      <c r="AH40">
        <v>13.33</v>
      </c>
      <c r="AI40">
        <v>13.34</v>
      </c>
      <c r="AJ40">
        <v>25.74</v>
      </c>
      <c r="AK40">
        <v>25</v>
      </c>
      <c r="AL40">
        <v>10</v>
      </c>
    </row>
    <row r="41" spans="1:38">
      <c r="A41" t="s">
        <v>83</v>
      </c>
      <c r="B41" s="35">
        <v>130.43</v>
      </c>
      <c r="C41" s="35">
        <v>86.66</v>
      </c>
      <c r="D41" s="94">
        <f t="shared" si="0"/>
        <v>92.4</v>
      </c>
      <c r="E41" s="35"/>
      <c r="F41" s="35"/>
      <c r="G41" s="35"/>
      <c r="H41" s="35"/>
      <c r="I41" s="35"/>
      <c r="J41" s="38">
        <v>8.5</v>
      </c>
      <c r="K41" s="38">
        <v>8.5</v>
      </c>
      <c r="L41" s="38">
        <v>8.7100000000000009</v>
      </c>
      <c r="M41">
        <v>114.91</v>
      </c>
      <c r="N41">
        <v>134.03</v>
      </c>
      <c r="O41">
        <v>100.1</v>
      </c>
      <c r="P41">
        <v>0</v>
      </c>
      <c r="Q41">
        <v>21.01</v>
      </c>
      <c r="R41" s="94">
        <v>30.8</v>
      </c>
      <c r="S41" s="94">
        <v>30.8</v>
      </c>
      <c r="T41" s="94">
        <v>30.8</v>
      </c>
      <c r="U41">
        <v>1.1399999999999999</v>
      </c>
      <c r="V41">
        <v>89.18</v>
      </c>
      <c r="W41">
        <v>1.48</v>
      </c>
      <c r="X41">
        <v>19.989999999999998</v>
      </c>
      <c r="Y41">
        <v>6.67</v>
      </c>
      <c r="Z41">
        <v>6.67</v>
      </c>
      <c r="AA41">
        <v>155.13</v>
      </c>
      <c r="AB41">
        <v>31.02</v>
      </c>
      <c r="AC41">
        <v>46</v>
      </c>
      <c r="AD41">
        <v>25</v>
      </c>
      <c r="AE41">
        <v>20</v>
      </c>
      <c r="AF41">
        <v>10</v>
      </c>
      <c r="AG41">
        <v>5.33</v>
      </c>
      <c r="AH41">
        <v>13.33</v>
      </c>
      <c r="AI41">
        <v>13.34</v>
      </c>
      <c r="AJ41">
        <v>26.24</v>
      </c>
      <c r="AK41">
        <v>42</v>
      </c>
      <c r="AL41">
        <v>18</v>
      </c>
    </row>
    <row r="42" spans="1:38">
      <c r="A42" t="s">
        <v>84</v>
      </c>
      <c r="B42" s="35">
        <v>130.43</v>
      </c>
      <c r="C42" s="35">
        <v>86.66</v>
      </c>
      <c r="D42" s="94">
        <f t="shared" si="0"/>
        <v>92.4</v>
      </c>
      <c r="E42" s="35"/>
      <c r="F42" s="35"/>
      <c r="G42" s="35"/>
      <c r="H42" s="35"/>
      <c r="I42" s="35"/>
      <c r="J42" s="38">
        <v>9.4499999999999993</v>
      </c>
      <c r="K42" s="38">
        <v>9.4499999999999993</v>
      </c>
      <c r="L42" s="38">
        <v>9.69</v>
      </c>
      <c r="M42">
        <v>114.91</v>
      </c>
      <c r="N42">
        <v>134.03</v>
      </c>
      <c r="O42">
        <v>100.1</v>
      </c>
      <c r="P42">
        <v>0</v>
      </c>
      <c r="Q42">
        <v>21.81</v>
      </c>
      <c r="R42" s="94">
        <v>30.8</v>
      </c>
      <c r="S42" s="94">
        <v>30.8</v>
      </c>
      <c r="T42" s="94">
        <v>30.8</v>
      </c>
      <c r="U42">
        <v>1.1399999999999999</v>
      </c>
      <c r="V42">
        <v>96.53</v>
      </c>
      <c r="W42">
        <v>1.48</v>
      </c>
      <c r="X42">
        <v>19.989999999999998</v>
      </c>
      <c r="Y42">
        <v>6.67</v>
      </c>
      <c r="Z42">
        <v>6.67</v>
      </c>
      <c r="AA42">
        <v>175.18</v>
      </c>
      <c r="AB42">
        <v>35.04</v>
      </c>
      <c r="AC42">
        <v>50</v>
      </c>
      <c r="AD42">
        <v>29</v>
      </c>
      <c r="AE42">
        <v>23</v>
      </c>
      <c r="AF42">
        <v>12</v>
      </c>
      <c r="AG42">
        <v>5.33</v>
      </c>
      <c r="AH42">
        <v>13.33</v>
      </c>
      <c r="AI42">
        <v>13.34</v>
      </c>
      <c r="AJ42">
        <v>26.24</v>
      </c>
      <c r="AK42">
        <v>49</v>
      </c>
      <c r="AL42">
        <v>21</v>
      </c>
    </row>
    <row r="43" spans="1:38">
      <c r="A43" t="s">
        <v>85</v>
      </c>
      <c r="B43" s="35">
        <v>130.43</v>
      </c>
      <c r="C43" s="35">
        <v>86.66</v>
      </c>
      <c r="D43" s="94">
        <f t="shared" si="0"/>
        <v>92.4</v>
      </c>
      <c r="E43" s="35"/>
      <c r="F43" s="35"/>
      <c r="G43" s="35"/>
      <c r="H43" s="35"/>
      <c r="I43" s="35"/>
      <c r="J43" s="38">
        <v>10.38</v>
      </c>
      <c r="K43" s="38">
        <v>10.38</v>
      </c>
      <c r="L43" s="38">
        <v>10.64</v>
      </c>
      <c r="M43">
        <v>114.91</v>
      </c>
      <c r="N43">
        <v>134.03</v>
      </c>
      <c r="O43">
        <v>100.1</v>
      </c>
      <c r="P43">
        <v>0</v>
      </c>
      <c r="Q43">
        <v>17.41</v>
      </c>
      <c r="R43" s="94">
        <v>30.8</v>
      </c>
      <c r="S43" s="94">
        <v>30.8</v>
      </c>
      <c r="T43" s="94">
        <v>30.8</v>
      </c>
      <c r="U43">
        <v>1.1399999999999999</v>
      </c>
      <c r="V43">
        <v>105.93</v>
      </c>
      <c r="W43">
        <v>1.48</v>
      </c>
      <c r="X43">
        <v>19.989999999999998</v>
      </c>
      <c r="Y43">
        <v>6.67</v>
      </c>
      <c r="Z43">
        <v>6.67</v>
      </c>
      <c r="AA43">
        <v>188.25</v>
      </c>
      <c r="AB43">
        <v>37.65</v>
      </c>
      <c r="AC43">
        <v>65</v>
      </c>
      <c r="AD43">
        <v>32</v>
      </c>
      <c r="AE43">
        <v>22</v>
      </c>
      <c r="AF43">
        <v>11</v>
      </c>
      <c r="AG43">
        <v>5.33</v>
      </c>
      <c r="AH43">
        <v>13.33</v>
      </c>
      <c r="AI43">
        <v>13.34</v>
      </c>
      <c r="AJ43">
        <v>26.24</v>
      </c>
      <c r="AK43">
        <v>46</v>
      </c>
      <c r="AL43">
        <v>19</v>
      </c>
    </row>
    <row r="44" spans="1:38">
      <c r="A44" t="s">
        <v>86</v>
      </c>
      <c r="B44" s="35">
        <v>130.43</v>
      </c>
      <c r="C44" s="35">
        <v>86.66</v>
      </c>
      <c r="D44" s="94">
        <f t="shared" si="0"/>
        <v>92.4</v>
      </c>
      <c r="E44" s="35"/>
      <c r="F44" s="35"/>
      <c r="G44" s="35"/>
      <c r="H44" s="35"/>
      <c r="I44" s="35"/>
      <c r="J44" s="38">
        <v>11.14</v>
      </c>
      <c r="K44" s="38">
        <v>11.14</v>
      </c>
      <c r="L44" s="38">
        <v>11.43</v>
      </c>
      <c r="M44">
        <v>114.91</v>
      </c>
      <c r="N44">
        <v>134.03</v>
      </c>
      <c r="O44">
        <v>100.1</v>
      </c>
      <c r="P44">
        <v>0</v>
      </c>
      <c r="Q44">
        <v>18.010000000000002</v>
      </c>
      <c r="R44" s="94">
        <v>30.8</v>
      </c>
      <c r="S44" s="94">
        <v>30.8</v>
      </c>
      <c r="T44" s="94">
        <v>30.8</v>
      </c>
      <c r="U44">
        <v>1.1399999999999999</v>
      </c>
      <c r="V44">
        <v>118.43</v>
      </c>
      <c r="W44">
        <v>1.48</v>
      </c>
      <c r="X44">
        <v>19.989999999999998</v>
      </c>
      <c r="Y44">
        <v>6.67</v>
      </c>
      <c r="Z44">
        <v>6.67</v>
      </c>
      <c r="AA44">
        <v>204.42</v>
      </c>
      <c r="AB44">
        <v>40.880000000000003</v>
      </c>
      <c r="AC44">
        <v>72</v>
      </c>
      <c r="AD44">
        <v>34</v>
      </c>
      <c r="AE44">
        <v>25</v>
      </c>
      <c r="AF44">
        <v>13</v>
      </c>
      <c r="AG44">
        <v>5.33</v>
      </c>
      <c r="AH44">
        <v>13.33</v>
      </c>
      <c r="AI44">
        <v>13.34</v>
      </c>
      <c r="AJ44">
        <v>26.24</v>
      </c>
      <c r="AK44">
        <v>53</v>
      </c>
      <c r="AL44">
        <v>22</v>
      </c>
    </row>
    <row r="45" spans="1:38">
      <c r="A45" t="s">
        <v>87</v>
      </c>
      <c r="B45" s="35">
        <v>130.43</v>
      </c>
      <c r="C45" s="35">
        <v>86.66</v>
      </c>
      <c r="D45" s="94">
        <f t="shared" si="0"/>
        <v>92.4</v>
      </c>
      <c r="E45" s="35"/>
      <c r="F45" s="35"/>
      <c r="G45" s="35"/>
      <c r="H45" s="35"/>
      <c r="I45" s="35"/>
      <c r="J45" s="38">
        <v>11.95</v>
      </c>
      <c r="K45" s="38">
        <v>11.95</v>
      </c>
      <c r="L45" s="38">
        <v>12.24</v>
      </c>
      <c r="M45">
        <v>106.43</v>
      </c>
      <c r="N45">
        <v>134.03</v>
      </c>
      <c r="O45">
        <v>100.1</v>
      </c>
      <c r="P45">
        <v>0</v>
      </c>
      <c r="Q45">
        <v>19.010000000000002</v>
      </c>
      <c r="R45" s="94">
        <v>30.8</v>
      </c>
      <c r="S45" s="94">
        <v>30.8</v>
      </c>
      <c r="T45" s="94">
        <v>30.8</v>
      </c>
      <c r="U45">
        <v>1.1399999999999999</v>
      </c>
      <c r="V45">
        <v>126.56</v>
      </c>
      <c r="W45">
        <v>1.48</v>
      </c>
      <c r="X45">
        <v>19.989999999999998</v>
      </c>
      <c r="Y45">
        <v>6.67</v>
      </c>
      <c r="Z45">
        <v>6.67</v>
      </c>
      <c r="AA45">
        <v>219.87</v>
      </c>
      <c r="AB45">
        <v>43.97</v>
      </c>
      <c r="AC45">
        <v>80</v>
      </c>
      <c r="AD45">
        <v>36</v>
      </c>
      <c r="AE45">
        <v>37</v>
      </c>
      <c r="AF45">
        <v>18</v>
      </c>
      <c r="AG45">
        <v>5.33</v>
      </c>
      <c r="AH45">
        <v>13.33</v>
      </c>
      <c r="AI45">
        <v>13.34</v>
      </c>
      <c r="AJ45">
        <v>25.23</v>
      </c>
      <c r="AK45">
        <v>77</v>
      </c>
      <c r="AL45">
        <v>33</v>
      </c>
    </row>
    <row r="46" spans="1:38">
      <c r="A46" t="s">
        <v>88</v>
      </c>
      <c r="B46" s="35">
        <v>130.43</v>
      </c>
      <c r="C46" s="35">
        <v>86.66</v>
      </c>
      <c r="D46" s="94">
        <f t="shared" si="0"/>
        <v>92.4</v>
      </c>
      <c r="E46" s="35"/>
      <c r="F46" s="35"/>
      <c r="G46" s="35"/>
      <c r="H46" s="35"/>
      <c r="I46" s="35"/>
      <c r="J46" s="38">
        <v>12.57</v>
      </c>
      <c r="K46" s="38">
        <v>12.57</v>
      </c>
      <c r="L46" s="38">
        <v>12.88</v>
      </c>
      <c r="M46">
        <v>97.95</v>
      </c>
      <c r="N46">
        <v>134.03</v>
      </c>
      <c r="O46">
        <v>100.1</v>
      </c>
      <c r="P46">
        <v>0</v>
      </c>
      <c r="Q46">
        <v>20.010000000000002</v>
      </c>
      <c r="R46" s="94">
        <v>30.8</v>
      </c>
      <c r="S46" s="94">
        <v>30.8</v>
      </c>
      <c r="T46" s="94">
        <v>30.8</v>
      </c>
      <c r="U46">
        <v>1.1399999999999999</v>
      </c>
      <c r="V46">
        <v>132.13</v>
      </c>
      <c r="W46">
        <v>1.48</v>
      </c>
      <c r="X46">
        <v>19.989999999999998</v>
      </c>
      <c r="Y46">
        <v>6.67</v>
      </c>
      <c r="Z46">
        <v>6.67</v>
      </c>
      <c r="AA46">
        <v>231.09</v>
      </c>
      <c r="AB46">
        <v>46.22</v>
      </c>
      <c r="AC46">
        <v>83</v>
      </c>
      <c r="AD46">
        <v>38</v>
      </c>
      <c r="AE46">
        <v>43</v>
      </c>
      <c r="AF46">
        <v>22</v>
      </c>
      <c r="AG46">
        <v>5.33</v>
      </c>
      <c r="AH46">
        <v>13.33</v>
      </c>
      <c r="AI46">
        <v>13.34</v>
      </c>
      <c r="AJ46">
        <v>25.23</v>
      </c>
      <c r="AK46">
        <v>91</v>
      </c>
      <c r="AL46">
        <v>39</v>
      </c>
    </row>
    <row r="47" spans="1:38">
      <c r="A47" t="s">
        <v>89</v>
      </c>
      <c r="B47" s="35">
        <v>130.43</v>
      </c>
      <c r="C47" s="35">
        <v>86.66</v>
      </c>
      <c r="D47" s="94">
        <f t="shared" si="0"/>
        <v>92.4</v>
      </c>
      <c r="E47" s="35"/>
      <c r="F47" s="35"/>
      <c r="G47" s="35"/>
      <c r="H47" s="35"/>
      <c r="I47" s="35"/>
      <c r="J47" s="38">
        <v>13.21</v>
      </c>
      <c r="K47" s="38">
        <v>13.21</v>
      </c>
      <c r="L47" s="38">
        <v>13.53</v>
      </c>
      <c r="M47">
        <v>89.48</v>
      </c>
      <c r="N47">
        <v>134.03</v>
      </c>
      <c r="O47">
        <v>100.1</v>
      </c>
      <c r="P47">
        <v>0</v>
      </c>
      <c r="Q47">
        <v>24.01</v>
      </c>
      <c r="R47" s="94">
        <v>30.8</v>
      </c>
      <c r="S47" s="94">
        <v>30.8</v>
      </c>
      <c r="T47" s="94">
        <v>30.8</v>
      </c>
      <c r="U47">
        <v>1.1399999999999999</v>
      </c>
      <c r="V47">
        <v>136.02000000000001</v>
      </c>
      <c r="W47">
        <v>1.48</v>
      </c>
      <c r="X47">
        <v>19.989999999999998</v>
      </c>
      <c r="Y47">
        <v>6.67</v>
      </c>
      <c r="Z47">
        <v>6.67</v>
      </c>
      <c r="AA47">
        <v>231.09</v>
      </c>
      <c r="AB47">
        <v>46.22</v>
      </c>
      <c r="AC47">
        <v>90</v>
      </c>
      <c r="AD47">
        <v>39</v>
      </c>
      <c r="AE47">
        <v>53</v>
      </c>
      <c r="AF47">
        <v>27</v>
      </c>
      <c r="AG47">
        <v>5.33</v>
      </c>
      <c r="AH47">
        <v>13.33</v>
      </c>
      <c r="AI47">
        <v>13.34</v>
      </c>
      <c r="AJ47">
        <v>25.23</v>
      </c>
      <c r="AK47">
        <v>116</v>
      </c>
      <c r="AL47">
        <v>49</v>
      </c>
    </row>
    <row r="48" spans="1:38">
      <c r="A48" t="s">
        <v>90</v>
      </c>
      <c r="B48" s="35">
        <v>130.43</v>
      </c>
      <c r="C48" s="35">
        <v>86.66</v>
      </c>
      <c r="D48" s="94">
        <f t="shared" si="0"/>
        <v>92.4</v>
      </c>
      <c r="E48" s="35"/>
      <c r="F48" s="35"/>
      <c r="G48" s="35"/>
      <c r="H48" s="35"/>
      <c r="I48" s="35"/>
      <c r="J48" s="38">
        <v>13.81</v>
      </c>
      <c r="K48" s="38">
        <v>13.81</v>
      </c>
      <c r="L48" s="38">
        <v>14.15</v>
      </c>
      <c r="M48">
        <v>70.069999999999993</v>
      </c>
      <c r="N48">
        <v>134.03</v>
      </c>
      <c r="O48">
        <v>100.1</v>
      </c>
      <c r="P48">
        <v>0</v>
      </c>
      <c r="Q48">
        <v>27.01</v>
      </c>
      <c r="R48" s="94">
        <v>30.8</v>
      </c>
      <c r="S48" s="94">
        <v>30.8</v>
      </c>
      <c r="T48" s="94">
        <v>30.8</v>
      </c>
      <c r="U48">
        <v>1.1399999999999999</v>
      </c>
      <c r="V48">
        <v>138.78</v>
      </c>
      <c r="W48">
        <v>1.48</v>
      </c>
      <c r="X48">
        <v>19.989999999999998</v>
      </c>
      <c r="Y48">
        <v>6.67</v>
      </c>
      <c r="Z48">
        <v>6.67</v>
      </c>
      <c r="AA48">
        <v>231.09</v>
      </c>
      <c r="AB48">
        <v>46.22</v>
      </c>
      <c r="AC48">
        <v>91</v>
      </c>
      <c r="AD48">
        <v>41</v>
      </c>
      <c r="AE48">
        <v>67</v>
      </c>
      <c r="AF48">
        <v>33</v>
      </c>
      <c r="AG48">
        <v>5.33</v>
      </c>
      <c r="AH48">
        <v>13.33</v>
      </c>
      <c r="AI48">
        <v>13.34</v>
      </c>
      <c r="AJ48">
        <v>25.23</v>
      </c>
      <c r="AK48">
        <v>133</v>
      </c>
      <c r="AL48">
        <v>57</v>
      </c>
    </row>
    <row r="49" spans="1:38">
      <c r="A49" t="s">
        <v>91</v>
      </c>
      <c r="B49" s="35">
        <v>130.43</v>
      </c>
      <c r="C49" s="35">
        <v>86.66</v>
      </c>
      <c r="D49" s="94">
        <f t="shared" si="0"/>
        <v>92.4</v>
      </c>
      <c r="E49" s="35"/>
      <c r="F49" s="35"/>
      <c r="G49" s="35"/>
      <c r="H49" s="35"/>
      <c r="I49" s="35"/>
      <c r="J49" s="38">
        <v>13.81</v>
      </c>
      <c r="K49" s="38">
        <v>13.81</v>
      </c>
      <c r="L49" s="38">
        <v>14.15</v>
      </c>
      <c r="M49">
        <v>70.069999999999993</v>
      </c>
      <c r="N49">
        <v>134.03</v>
      </c>
      <c r="O49">
        <v>100.1</v>
      </c>
      <c r="P49">
        <v>0</v>
      </c>
      <c r="Q49">
        <v>29.61</v>
      </c>
      <c r="R49" s="94">
        <v>30.8</v>
      </c>
      <c r="S49" s="94">
        <v>30.8</v>
      </c>
      <c r="T49" s="94">
        <v>30.8</v>
      </c>
      <c r="U49">
        <v>1.1399999999999999</v>
      </c>
      <c r="V49">
        <v>140.85</v>
      </c>
      <c r="W49">
        <v>1.48</v>
      </c>
      <c r="X49">
        <v>19.989999999999998</v>
      </c>
      <c r="Y49">
        <v>6.67</v>
      </c>
      <c r="Z49">
        <v>6.67</v>
      </c>
      <c r="AA49">
        <v>231.09</v>
      </c>
      <c r="AB49">
        <v>46.22</v>
      </c>
      <c r="AC49">
        <v>92</v>
      </c>
      <c r="AD49">
        <v>42</v>
      </c>
      <c r="AE49">
        <v>70</v>
      </c>
      <c r="AF49">
        <v>35</v>
      </c>
      <c r="AG49">
        <v>5.33</v>
      </c>
      <c r="AH49">
        <v>13.33</v>
      </c>
      <c r="AI49">
        <v>13.34</v>
      </c>
      <c r="AJ49">
        <v>25.23</v>
      </c>
      <c r="AK49">
        <v>140</v>
      </c>
      <c r="AL49">
        <v>60</v>
      </c>
    </row>
    <row r="50" spans="1:38">
      <c r="A50" t="s">
        <v>92</v>
      </c>
      <c r="B50" s="35">
        <v>130.43</v>
      </c>
      <c r="C50" s="35">
        <v>86.66</v>
      </c>
      <c r="D50" s="94">
        <f t="shared" si="0"/>
        <v>92.4</v>
      </c>
      <c r="E50" s="35"/>
      <c r="F50" s="35"/>
      <c r="G50" s="35"/>
      <c r="H50" s="35"/>
      <c r="I50" s="35"/>
      <c r="J50" s="38">
        <v>13.81</v>
      </c>
      <c r="K50" s="38">
        <v>13.81</v>
      </c>
      <c r="L50" s="38">
        <v>14.15</v>
      </c>
      <c r="M50">
        <v>70.069999999999993</v>
      </c>
      <c r="N50">
        <v>134.03</v>
      </c>
      <c r="O50">
        <v>100.1</v>
      </c>
      <c r="P50">
        <v>0</v>
      </c>
      <c r="Q50">
        <v>31.41</v>
      </c>
      <c r="R50" s="94">
        <v>30.8</v>
      </c>
      <c r="S50" s="94">
        <v>30.8</v>
      </c>
      <c r="T50" s="94">
        <v>30.8</v>
      </c>
      <c r="U50">
        <v>1.1399999999999999</v>
      </c>
      <c r="V50">
        <v>142.21</v>
      </c>
      <c r="W50">
        <v>1.48</v>
      </c>
      <c r="X50">
        <v>19.989999999999998</v>
      </c>
      <c r="Y50">
        <v>6.67</v>
      </c>
      <c r="Z50">
        <v>6.67</v>
      </c>
      <c r="AA50">
        <v>231.09</v>
      </c>
      <c r="AB50">
        <v>46.22</v>
      </c>
      <c r="AC50">
        <v>93</v>
      </c>
      <c r="AD50">
        <v>43</v>
      </c>
      <c r="AE50">
        <v>73</v>
      </c>
      <c r="AF50">
        <v>37</v>
      </c>
      <c r="AG50">
        <v>5.33</v>
      </c>
      <c r="AH50">
        <v>13.33</v>
      </c>
      <c r="AI50">
        <v>13.34</v>
      </c>
      <c r="AJ50">
        <v>25.23</v>
      </c>
      <c r="AK50">
        <v>154</v>
      </c>
      <c r="AL50">
        <v>66</v>
      </c>
    </row>
    <row r="51" spans="1:38">
      <c r="A51" t="s">
        <v>93</v>
      </c>
      <c r="B51" s="35">
        <v>130.43</v>
      </c>
      <c r="C51" s="35">
        <v>86.66</v>
      </c>
      <c r="D51" s="94">
        <f t="shared" si="0"/>
        <v>92.4</v>
      </c>
      <c r="E51" s="35"/>
      <c r="F51" s="35"/>
      <c r="G51" s="35"/>
      <c r="H51" s="35"/>
      <c r="I51" s="35"/>
      <c r="J51" s="38">
        <v>13.81</v>
      </c>
      <c r="K51" s="38">
        <v>13.81</v>
      </c>
      <c r="L51" s="38">
        <v>14.15</v>
      </c>
      <c r="M51">
        <v>70.069999999999993</v>
      </c>
      <c r="N51">
        <v>134.03</v>
      </c>
      <c r="O51">
        <v>100.1</v>
      </c>
      <c r="P51">
        <v>0</v>
      </c>
      <c r="Q51">
        <v>31.61</v>
      </c>
      <c r="R51" s="94">
        <v>30.8</v>
      </c>
      <c r="S51" s="94">
        <v>30.8</v>
      </c>
      <c r="T51" s="94">
        <v>30.8</v>
      </c>
      <c r="U51">
        <v>1.1399999999999999</v>
      </c>
      <c r="V51">
        <v>144.65</v>
      </c>
      <c r="W51">
        <v>1.53</v>
      </c>
      <c r="X51">
        <v>19.989999999999998</v>
      </c>
      <c r="Y51">
        <v>6.67</v>
      </c>
      <c r="Z51">
        <v>6.67</v>
      </c>
      <c r="AA51">
        <v>231.09</v>
      </c>
      <c r="AB51">
        <v>46.22</v>
      </c>
      <c r="AC51">
        <v>93</v>
      </c>
      <c r="AD51">
        <v>44</v>
      </c>
      <c r="AE51">
        <v>83</v>
      </c>
      <c r="AF51">
        <v>42</v>
      </c>
      <c r="AG51">
        <v>5.33</v>
      </c>
      <c r="AH51">
        <v>13.33</v>
      </c>
      <c r="AI51">
        <v>13.34</v>
      </c>
      <c r="AJ51">
        <v>24.22</v>
      </c>
      <c r="AK51">
        <v>175</v>
      </c>
      <c r="AL51">
        <v>75</v>
      </c>
    </row>
    <row r="52" spans="1:38">
      <c r="A52" t="s">
        <v>94</v>
      </c>
      <c r="B52" s="35">
        <v>130.43</v>
      </c>
      <c r="C52" s="35">
        <v>86.66</v>
      </c>
      <c r="D52" s="94">
        <f t="shared" si="0"/>
        <v>92.4</v>
      </c>
      <c r="E52" s="35"/>
      <c r="F52" s="35"/>
      <c r="G52" s="35"/>
      <c r="H52" s="35"/>
      <c r="I52" s="35"/>
      <c r="J52" s="38">
        <v>13.81</v>
      </c>
      <c r="K52" s="38">
        <v>13.81</v>
      </c>
      <c r="L52" s="38">
        <v>14.15</v>
      </c>
      <c r="M52">
        <v>70.069999999999993</v>
      </c>
      <c r="N52">
        <v>134.03</v>
      </c>
      <c r="O52">
        <v>100.1</v>
      </c>
      <c r="P52">
        <v>0</v>
      </c>
      <c r="Q52">
        <v>32.01</v>
      </c>
      <c r="R52" s="94">
        <v>30.8</v>
      </c>
      <c r="S52" s="94">
        <v>30.8</v>
      </c>
      <c r="T52" s="94">
        <v>30.8</v>
      </c>
      <c r="U52">
        <v>1.1399999999999999</v>
      </c>
      <c r="V52">
        <v>145.51</v>
      </c>
      <c r="W52">
        <v>1.53</v>
      </c>
      <c r="X52">
        <v>19.989999999999998</v>
      </c>
      <c r="Y52">
        <v>6.67</v>
      </c>
      <c r="Z52">
        <v>6.67</v>
      </c>
      <c r="AA52">
        <v>231.09</v>
      </c>
      <c r="AB52">
        <v>46.22</v>
      </c>
      <c r="AC52">
        <v>93</v>
      </c>
      <c r="AD52">
        <v>44</v>
      </c>
      <c r="AE52">
        <v>87</v>
      </c>
      <c r="AF52">
        <v>43</v>
      </c>
      <c r="AG52">
        <v>5.33</v>
      </c>
      <c r="AH52">
        <v>13.33</v>
      </c>
      <c r="AI52">
        <v>13.34</v>
      </c>
      <c r="AJ52">
        <v>24.22</v>
      </c>
      <c r="AK52">
        <v>186</v>
      </c>
      <c r="AL52">
        <v>79</v>
      </c>
    </row>
    <row r="53" spans="1:38">
      <c r="A53" t="s">
        <v>95</v>
      </c>
      <c r="B53" s="35">
        <v>130.43</v>
      </c>
      <c r="C53" s="35">
        <v>86.66</v>
      </c>
      <c r="D53" s="94">
        <f t="shared" si="0"/>
        <v>92.4</v>
      </c>
      <c r="E53" s="35"/>
      <c r="F53" s="35"/>
      <c r="G53" s="35"/>
      <c r="H53" s="35"/>
      <c r="I53" s="35"/>
      <c r="J53" s="38">
        <v>13.81</v>
      </c>
      <c r="K53" s="38">
        <v>13.81</v>
      </c>
      <c r="L53" s="38">
        <v>14.15</v>
      </c>
      <c r="M53">
        <v>70.069999999999993</v>
      </c>
      <c r="N53">
        <v>134.03</v>
      </c>
      <c r="O53">
        <v>100.1</v>
      </c>
      <c r="P53">
        <v>0</v>
      </c>
      <c r="Q53">
        <v>23.61</v>
      </c>
      <c r="R53" s="94">
        <v>30.8</v>
      </c>
      <c r="S53" s="94">
        <v>30.8</v>
      </c>
      <c r="T53" s="94">
        <v>30.8</v>
      </c>
      <c r="U53">
        <v>1.1399999999999999</v>
      </c>
      <c r="V53">
        <v>145.46</v>
      </c>
      <c r="W53">
        <v>1.53</v>
      </c>
      <c r="X53">
        <v>19.989999999999998</v>
      </c>
      <c r="Y53">
        <v>6.67</v>
      </c>
      <c r="Z53">
        <v>6.67</v>
      </c>
      <c r="AA53">
        <v>231.09</v>
      </c>
      <c r="AB53">
        <v>46.22</v>
      </c>
      <c r="AC53">
        <v>86</v>
      </c>
      <c r="AD53">
        <v>42</v>
      </c>
      <c r="AE53">
        <v>90</v>
      </c>
      <c r="AF53">
        <v>45</v>
      </c>
      <c r="AG53">
        <v>5.33</v>
      </c>
      <c r="AH53">
        <v>13.33</v>
      </c>
      <c r="AI53">
        <v>13.34</v>
      </c>
      <c r="AJ53">
        <v>24.22</v>
      </c>
      <c r="AK53">
        <v>193</v>
      </c>
      <c r="AL53">
        <v>82</v>
      </c>
    </row>
    <row r="54" spans="1:38">
      <c r="A54" t="s">
        <v>96</v>
      </c>
      <c r="B54" s="35">
        <v>130.43</v>
      </c>
      <c r="C54" s="35">
        <v>74.489999999999995</v>
      </c>
      <c r="D54" s="94">
        <f t="shared" si="0"/>
        <v>92.4</v>
      </c>
      <c r="E54" s="35"/>
      <c r="F54" s="35"/>
      <c r="G54" s="35"/>
      <c r="H54" s="35"/>
      <c r="I54" s="35"/>
      <c r="J54" s="38">
        <v>13.81</v>
      </c>
      <c r="K54" s="38">
        <v>13.81</v>
      </c>
      <c r="L54" s="38">
        <v>14.15</v>
      </c>
      <c r="M54">
        <v>70.069999999999993</v>
      </c>
      <c r="N54">
        <v>134.03</v>
      </c>
      <c r="O54">
        <v>100.1</v>
      </c>
      <c r="P54">
        <v>0</v>
      </c>
      <c r="Q54">
        <v>23.81</v>
      </c>
      <c r="R54" s="94">
        <v>30.8</v>
      </c>
      <c r="S54" s="94">
        <v>30.8</v>
      </c>
      <c r="T54" s="94">
        <v>30.8</v>
      </c>
      <c r="U54">
        <v>1.1399999999999999</v>
      </c>
      <c r="V54">
        <v>144.49</v>
      </c>
      <c r="W54">
        <v>1.53</v>
      </c>
      <c r="X54">
        <v>19.989999999999998</v>
      </c>
      <c r="Y54">
        <v>6.67</v>
      </c>
      <c r="Z54">
        <v>6.67</v>
      </c>
      <c r="AA54">
        <v>231.09</v>
      </c>
      <c r="AB54">
        <v>46.22</v>
      </c>
      <c r="AC54">
        <v>86</v>
      </c>
      <c r="AD54">
        <v>42</v>
      </c>
      <c r="AE54">
        <v>90</v>
      </c>
      <c r="AF54">
        <v>45</v>
      </c>
      <c r="AG54">
        <v>5.33</v>
      </c>
      <c r="AH54">
        <v>13.33</v>
      </c>
      <c r="AI54">
        <v>13.34</v>
      </c>
      <c r="AJ54">
        <v>24.22</v>
      </c>
      <c r="AK54">
        <v>193</v>
      </c>
      <c r="AL54">
        <v>82</v>
      </c>
    </row>
    <row r="55" spans="1:38">
      <c r="A55" t="s">
        <v>97</v>
      </c>
      <c r="B55" s="35">
        <v>130.43</v>
      </c>
      <c r="C55" s="35">
        <v>64.010000000000005</v>
      </c>
      <c r="D55" s="94">
        <f t="shared" si="0"/>
        <v>92.4</v>
      </c>
      <c r="E55" s="35"/>
      <c r="F55" s="35"/>
      <c r="G55" s="35"/>
      <c r="H55" s="35"/>
      <c r="I55" s="35"/>
      <c r="J55" s="38">
        <v>15.19</v>
      </c>
      <c r="K55" s="38">
        <v>13.81</v>
      </c>
      <c r="L55" s="38">
        <v>15.57</v>
      </c>
      <c r="M55">
        <v>70.069999999999993</v>
      </c>
      <c r="N55">
        <v>134.03</v>
      </c>
      <c r="O55">
        <v>100.1</v>
      </c>
      <c r="P55">
        <v>0</v>
      </c>
      <c r="Q55">
        <v>24.01</v>
      </c>
      <c r="R55" s="94">
        <v>30.8</v>
      </c>
      <c r="S55" s="94">
        <v>30.8</v>
      </c>
      <c r="T55" s="94">
        <v>30.8</v>
      </c>
      <c r="U55">
        <v>1.1399999999999999</v>
      </c>
      <c r="V55">
        <v>142.62</v>
      </c>
      <c r="W55">
        <v>1.53</v>
      </c>
      <c r="X55">
        <v>19.989999999999998</v>
      </c>
      <c r="Y55">
        <v>6.67</v>
      </c>
      <c r="Z55">
        <v>6.67</v>
      </c>
      <c r="AA55">
        <v>231.09</v>
      </c>
      <c r="AB55">
        <v>46.22</v>
      </c>
      <c r="AC55">
        <v>86</v>
      </c>
      <c r="AD55">
        <v>42</v>
      </c>
      <c r="AE55">
        <v>90</v>
      </c>
      <c r="AF55">
        <v>45</v>
      </c>
      <c r="AG55">
        <v>5.33</v>
      </c>
      <c r="AH55">
        <v>13.33</v>
      </c>
      <c r="AI55">
        <v>13.34</v>
      </c>
      <c r="AJ55">
        <v>24.22</v>
      </c>
      <c r="AK55">
        <v>193</v>
      </c>
      <c r="AL55">
        <v>82</v>
      </c>
    </row>
    <row r="56" spans="1:38">
      <c r="A56" t="s">
        <v>98</v>
      </c>
      <c r="B56" s="35">
        <v>130.43</v>
      </c>
      <c r="C56" s="35">
        <v>64.010000000000005</v>
      </c>
      <c r="D56" s="94">
        <f t="shared" si="0"/>
        <v>92.4</v>
      </c>
      <c r="E56" s="35"/>
      <c r="F56" s="35"/>
      <c r="G56" s="35"/>
      <c r="H56" s="35"/>
      <c r="I56" s="35"/>
      <c r="J56" s="38">
        <v>15.19</v>
      </c>
      <c r="K56" s="38">
        <v>13.81</v>
      </c>
      <c r="L56" s="38">
        <v>15.57</v>
      </c>
      <c r="M56">
        <v>70.069999999999993</v>
      </c>
      <c r="N56">
        <v>134.03</v>
      </c>
      <c r="O56">
        <v>100.1</v>
      </c>
      <c r="P56">
        <v>0</v>
      </c>
      <c r="Q56">
        <v>24.01</v>
      </c>
      <c r="R56" s="94">
        <v>30.8</v>
      </c>
      <c r="S56" s="94">
        <v>30.8</v>
      </c>
      <c r="T56" s="94">
        <v>30.8</v>
      </c>
      <c r="U56">
        <v>1.1399999999999999</v>
      </c>
      <c r="V56">
        <v>140.01</v>
      </c>
      <c r="W56">
        <v>1.53</v>
      </c>
      <c r="X56">
        <v>19.989999999999998</v>
      </c>
      <c r="Y56">
        <v>6.67</v>
      </c>
      <c r="Z56">
        <v>6.67</v>
      </c>
      <c r="AA56">
        <v>231.09</v>
      </c>
      <c r="AB56">
        <v>46.22</v>
      </c>
      <c r="AC56">
        <v>86</v>
      </c>
      <c r="AD56">
        <v>41</v>
      </c>
      <c r="AE56">
        <v>90</v>
      </c>
      <c r="AF56">
        <v>45</v>
      </c>
      <c r="AG56">
        <v>5.33</v>
      </c>
      <c r="AH56">
        <v>13.33</v>
      </c>
      <c r="AI56">
        <v>13.34</v>
      </c>
      <c r="AJ56">
        <v>23.21</v>
      </c>
      <c r="AK56">
        <v>193</v>
      </c>
      <c r="AL56">
        <v>82</v>
      </c>
    </row>
    <row r="57" spans="1:38">
      <c r="A57" t="s">
        <v>99</v>
      </c>
      <c r="B57" s="35">
        <v>112.2</v>
      </c>
      <c r="C57" s="35">
        <v>64.010000000000005</v>
      </c>
      <c r="D57" s="94">
        <f t="shared" si="0"/>
        <v>92.4</v>
      </c>
      <c r="E57" s="35"/>
      <c r="F57" s="35"/>
      <c r="G57" s="35"/>
      <c r="H57" s="35"/>
      <c r="I57" s="35"/>
      <c r="J57" s="38">
        <v>16.399999999999999</v>
      </c>
      <c r="K57" s="38">
        <v>14.91</v>
      </c>
      <c r="L57" s="38">
        <v>16.809999999999999</v>
      </c>
      <c r="M57">
        <v>70.069999999999993</v>
      </c>
      <c r="N57">
        <v>134.03</v>
      </c>
      <c r="O57">
        <v>100.1</v>
      </c>
      <c r="P57">
        <v>0</v>
      </c>
      <c r="Q57">
        <v>19.010000000000002</v>
      </c>
      <c r="R57" s="94">
        <v>30.8</v>
      </c>
      <c r="S57" s="94">
        <v>30.8</v>
      </c>
      <c r="T57" s="94">
        <v>30.8</v>
      </c>
      <c r="U57">
        <v>1.1399999999999999</v>
      </c>
      <c r="V57">
        <v>136.96</v>
      </c>
      <c r="W57">
        <v>1.53</v>
      </c>
      <c r="X57">
        <v>19.989999999999998</v>
      </c>
      <c r="Y57">
        <v>6.67</v>
      </c>
      <c r="Z57">
        <v>6.67</v>
      </c>
      <c r="AA57">
        <v>231.09</v>
      </c>
      <c r="AB57">
        <v>46.22</v>
      </c>
      <c r="AC57">
        <v>88</v>
      </c>
      <c r="AD57">
        <v>42</v>
      </c>
      <c r="AE57">
        <v>89</v>
      </c>
      <c r="AF57">
        <v>44</v>
      </c>
      <c r="AG57">
        <v>5.33</v>
      </c>
      <c r="AH57">
        <v>13.33</v>
      </c>
      <c r="AI57">
        <v>13.34</v>
      </c>
      <c r="AJ57">
        <v>23.21</v>
      </c>
      <c r="AK57">
        <v>193</v>
      </c>
      <c r="AL57">
        <v>82</v>
      </c>
    </row>
    <row r="58" spans="1:38">
      <c r="A58" t="s">
        <v>100</v>
      </c>
      <c r="B58" s="35">
        <v>113.65</v>
      </c>
      <c r="C58" s="35">
        <v>76.180000000000007</v>
      </c>
      <c r="D58" s="94">
        <f t="shared" si="0"/>
        <v>92.4</v>
      </c>
      <c r="E58" s="35"/>
      <c r="F58" s="35"/>
      <c r="G58" s="35"/>
      <c r="H58" s="35"/>
      <c r="I58" s="35"/>
      <c r="J58" s="38">
        <v>16.399999999999999</v>
      </c>
      <c r="K58" s="38">
        <v>14.91</v>
      </c>
      <c r="L58" s="38">
        <v>16.809999999999999</v>
      </c>
      <c r="M58">
        <v>70.069999999999993</v>
      </c>
      <c r="N58">
        <v>134.03</v>
      </c>
      <c r="O58">
        <v>100.1</v>
      </c>
      <c r="P58">
        <v>0</v>
      </c>
      <c r="Q58">
        <v>19.21</v>
      </c>
      <c r="R58" s="94">
        <v>30.8</v>
      </c>
      <c r="S58" s="94">
        <v>30.8</v>
      </c>
      <c r="T58" s="94">
        <v>30.8</v>
      </c>
      <c r="U58">
        <v>1.1399999999999999</v>
      </c>
      <c r="V58">
        <v>132.56</v>
      </c>
      <c r="W58">
        <v>1.53</v>
      </c>
      <c r="X58">
        <v>19.989999999999998</v>
      </c>
      <c r="Y58">
        <v>6.67</v>
      </c>
      <c r="Z58">
        <v>6.67</v>
      </c>
      <c r="AA58">
        <v>231.09</v>
      </c>
      <c r="AB58">
        <v>46.22</v>
      </c>
      <c r="AC58">
        <v>88</v>
      </c>
      <c r="AD58">
        <v>41</v>
      </c>
      <c r="AE58">
        <v>89</v>
      </c>
      <c r="AF58">
        <v>44</v>
      </c>
      <c r="AG58">
        <v>5.33</v>
      </c>
      <c r="AH58">
        <v>13.33</v>
      </c>
      <c r="AI58">
        <v>13.34</v>
      </c>
      <c r="AJ58">
        <v>23.21</v>
      </c>
      <c r="AK58">
        <v>186</v>
      </c>
      <c r="AL58">
        <v>79</v>
      </c>
    </row>
    <row r="59" spans="1:38">
      <c r="A59" t="s">
        <v>101</v>
      </c>
      <c r="B59" s="35">
        <v>113.65</v>
      </c>
      <c r="C59" s="35">
        <v>76.180000000000007</v>
      </c>
      <c r="D59" s="94">
        <f t="shared" si="0"/>
        <v>92.4</v>
      </c>
      <c r="E59" s="35"/>
      <c r="F59" s="35"/>
      <c r="G59" s="35"/>
      <c r="H59" s="35"/>
      <c r="I59" s="35"/>
      <c r="J59" s="38">
        <v>14.61</v>
      </c>
      <c r="K59" s="38">
        <v>13.28</v>
      </c>
      <c r="L59" s="38">
        <v>14.98</v>
      </c>
      <c r="M59">
        <v>70.069999999999993</v>
      </c>
      <c r="N59">
        <v>134.03</v>
      </c>
      <c r="O59">
        <v>100.1</v>
      </c>
      <c r="P59">
        <v>0</v>
      </c>
      <c r="Q59">
        <v>14.01</v>
      </c>
      <c r="R59" s="94">
        <v>30.8</v>
      </c>
      <c r="S59" s="94">
        <v>30.8</v>
      </c>
      <c r="T59" s="94">
        <v>30.8</v>
      </c>
      <c r="U59">
        <v>1.1399999999999999</v>
      </c>
      <c r="V59">
        <v>127.03</v>
      </c>
      <c r="W59">
        <v>1.57</v>
      </c>
      <c r="X59">
        <v>19.989999999999998</v>
      </c>
      <c r="Y59">
        <v>6.67</v>
      </c>
      <c r="Z59">
        <v>6.67</v>
      </c>
      <c r="AA59">
        <v>231.09</v>
      </c>
      <c r="AB59">
        <v>46.22</v>
      </c>
      <c r="AC59">
        <v>91</v>
      </c>
      <c r="AD59">
        <v>40</v>
      </c>
      <c r="AE59">
        <v>88</v>
      </c>
      <c r="AF59">
        <v>44</v>
      </c>
      <c r="AG59">
        <v>5.33</v>
      </c>
      <c r="AH59">
        <v>13.33</v>
      </c>
      <c r="AI59">
        <v>13.34</v>
      </c>
      <c r="AJ59">
        <v>23.21</v>
      </c>
      <c r="AK59">
        <v>179</v>
      </c>
      <c r="AL59">
        <v>76</v>
      </c>
    </row>
    <row r="60" spans="1:38">
      <c r="A60" t="s">
        <v>102</v>
      </c>
      <c r="B60" s="35">
        <v>113.65</v>
      </c>
      <c r="C60" s="35">
        <v>76.180000000000007</v>
      </c>
      <c r="D60" s="94">
        <f t="shared" si="0"/>
        <v>92.4</v>
      </c>
      <c r="E60" s="35"/>
      <c r="F60" s="35"/>
      <c r="G60" s="35"/>
      <c r="H60" s="35"/>
      <c r="I60" s="35"/>
      <c r="J60" s="38">
        <v>14.11</v>
      </c>
      <c r="K60" s="38">
        <v>12.83</v>
      </c>
      <c r="L60" s="38">
        <v>14.46</v>
      </c>
      <c r="M60">
        <v>70.069999999999993</v>
      </c>
      <c r="N60">
        <v>134.03</v>
      </c>
      <c r="O60">
        <v>100.1</v>
      </c>
      <c r="P60">
        <v>0</v>
      </c>
      <c r="Q60">
        <v>14.21</v>
      </c>
      <c r="R60" s="94">
        <v>30.8</v>
      </c>
      <c r="S60" s="94">
        <v>30.8</v>
      </c>
      <c r="T60" s="94">
        <v>30.8</v>
      </c>
      <c r="U60">
        <v>1.1399999999999999</v>
      </c>
      <c r="V60">
        <v>120.51</v>
      </c>
      <c r="W60">
        <v>1.57</v>
      </c>
      <c r="X60">
        <v>19.989999999999998</v>
      </c>
      <c r="Y60">
        <v>6.67</v>
      </c>
      <c r="Z60">
        <v>6.67</v>
      </c>
      <c r="AA60">
        <v>231.09</v>
      </c>
      <c r="AB60">
        <v>46.22</v>
      </c>
      <c r="AC60">
        <v>89</v>
      </c>
      <c r="AD60">
        <v>38</v>
      </c>
      <c r="AE60">
        <v>86</v>
      </c>
      <c r="AF60">
        <v>43</v>
      </c>
      <c r="AG60">
        <v>5.33</v>
      </c>
      <c r="AH60">
        <v>13.33</v>
      </c>
      <c r="AI60">
        <v>13.34</v>
      </c>
      <c r="AJ60">
        <v>23.21</v>
      </c>
      <c r="AK60">
        <v>168</v>
      </c>
      <c r="AL60">
        <v>72</v>
      </c>
    </row>
    <row r="61" spans="1:38">
      <c r="A61" t="s">
        <v>103</v>
      </c>
      <c r="B61" s="35">
        <v>113.65</v>
      </c>
      <c r="C61" s="35">
        <v>76.180000000000007</v>
      </c>
      <c r="D61" s="94">
        <f t="shared" si="0"/>
        <v>92.4</v>
      </c>
      <c r="E61" s="35"/>
      <c r="F61" s="35"/>
      <c r="G61" s="35"/>
      <c r="H61" s="35"/>
      <c r="I61" s="35"/>
      <c r="J61" s="38">
        <v>13.52</v>
      </c>
      <c r="K61" s="38">
        <v>12.29</v>
      </c>
      <c r="L61" s="38">
        <v>13.86</v>
      </c>
      <c r="M61">
        <v>70.069999999999993</v>
      </c>
      <c r="N61">
        <v>134.03</v>
      </c>
      <c r="O61">
        <v>100.1</v>
      </c>
      <c r="P61">
        <v>0</v>
      </c>
      <c r="Q61">
        <v>14.81</v>
      </c>
      <c r="R61" s="94">
        <v>30.8</v>
      </c>
      <c r="S61" s="94">
        <v>30.8</v>
      </c>
      <c r="T61" s="94">
        <v>30.8</v>
      </c>
      <c r="U61">
        <v>1.1399999999999999</v>
      </c>
      <c r="V61">
        <v>113.13</v>
      </c>
      <c r="W61">
        <v>1.57</v>
      </c>
      <c r="X61">
        <v>19.989999999999998</v>
      </c>
      <c r="Y61">
        <v>6.67</v>
      </c>
      <c r="Z61">
        <v>6.67</v>
      </c>
      <c r="AA61">
        <v>226.39</v>
      </c>
      <c r="AB61">
        <v>45.28</v>
      </c>
      <c r="AC61">
        <v>83</v>
      </c>
      <c r="AD61">
        <v>35</v>
      </c>
      <c r="AE61">
        <v>82</v>
      </c>
      <c r="AF61">
        <v>41</v>
      </c>
      <c r="AG61">
        <v>5.33</v>
      </c>
      <c r="AH61">
        <v>13.33</v>
      </c>
      <c r="AI61">
        <v>13.34</v>
      </c>
      <c r="AJ61">
        <v>23.21</v>
      </c>
      <c r="AK61">
        <v>158</v>
      </c>
      <c r="AL61">
        <v>67</v>
      </c>
    </row>
    <row r="62" spans="1:38">
      <c r="A62" t="s">
        <v>104</v>
      </c>
      <c r="B62" s="35">
        <v>130.43</v>
      </c>
      <c r="C62" s="35">
        <v>76.180000000000007</v>
      </c>
      <c r="D62" s="94">
        <f t="shared" si="0"/>
        <v>92.4</v>
      </c>
      <c r="E62" s="35"/>
      <c r="F62" s="35"/>
      <c r="G62" s="35"/>
      <c r="H62" s="35"/>
      <c r="I62" s="35"/>
      <c r="J62" s="38">
        <v>12.95</v>
      </c>
      <c r="K62" s="38">
        <v>11.78</v>
      </c>
      <c r="L62" s="38">
        <v>13.27</v>
      </c>
      <c r="M62">
        <v>70.069999999999993</v>
      </c>
      <c r="N62">
        <v>134.03</v>
      </c>
      <c r="O62">
        <v>100.1</v>
      </c>
      <c r="P62">
        <v>0</v>
      </c>
      <c r="Q62">
        <v>15.41</v>
      </c>
      <c r="R62" s="94">
        <v>30.8</v>
      </c>
      <c r="S62" s="94">
        <v>30.8</v>
      </c>
      <c r="T62" s="94">
        <v>30.8</v>
      </c>
      <c r="U62">
        <v>1.1399999999999999</v>
      </c>
      <c r="V62">
        <v>104.94</v>
      </c>
      <c r="W62">
        <v>1.57</v>
      </c>
      <c r="X62">
        <v>19.989999999999998</v>
      </c>
      <c r="Y62">
        <v>6.67</v>
      </c>
      <c r="Z62">
        <v>6.67</v>
      </c>
      <c r="AA62">
        <v>211.51</v>
      </c>
      <c r="AB62">
        <v>42.3</v>
      </c>
      <c r="AC62">
        <v>78</v>
      </c>
      <c r="AD62">
        <v>33</v>
      </c>
      <c r="AE62">
        <v>80</v>
      </c>
      <c r="AF62">
        <v>40</v>
      </c>
      <c r="AG62">
        <v>5.33</v>
      </c>
      <c r="AH62">
        <v>13.33</v>
      </c>
      <c r="AI62">
        <v>13.34</v>
      </c>
      <c r="AJ62">
        <v>23.21</v>
      </c>
      <c r="AK62">
        <v>147</v>
      </c>
      <c r="AL62">
        <v>63</v>
      </c>
    </row>
    <row r="63" spans="1:38">
      <c r="A63" t="s">
        <v>105</v>
      </c>
      <c r="B63" s="35">
        <v>130.43</v>
      </c>
      <c r="C63" s="35">
        <v>76.180000000000007</v>
      </c>
      <c r="D63" s="94">
        <f t="shared" si="0"/>
        <v>93.9</v>
      </c>
      <c r="E63" s="35"/>
      <c r="F63" s="35"/>
      <c r="G63" s="35"/>
      <c r="H63" s="35"/>
      <c r="I63" s="35"/>
      <c r="J63" s="38">
        <v>12.11</v>
      </c>
      <c r="K63" s="38">
        <v>11.01</v>
      </c>
      <c r="L63" s="38">
        <v>12.42</v>
      </c>
      <c r="M63">
        <v>70.069999999999993</v>
      </c>
      <c r="N63">
        <v>134.03</v>
      </c>
      <c r="O63">
        <v>100.1</v>
      </c>
      <c r="P63">
        <v>0</v>
      </c>
      <c r="Q63">
        <v>14.01</v>
      </c>
      <c r="R63" s="94">
        <v>31.3</v>
      </c>
      <c r="S63" s="94">
        <v>31.3</v>
      </c>
      <c r="T63" s="94">
        <v>31.3</v>
      </c>
      <c r="U63">
        <v>1.22</v>
      </c>
      <c r="V63">
        <v>95.91</v>
      </c>
      <c r="W63">
        <v>1.57</v>
      </c>
      <c r="X63">
        <v>19.989999999999998</v>
      </c>
      <c r="Y63">
        <v>6.67</v>
      </c>
      <c r="Z63">
        <v>6.67</v>
      </c>
      <c r="AA63">
        <v>201.28</v>
      </c>
      <c r="AB63">
        <v>40.25</v>
      </c>
      <c r="AC63">
        <v>75</v>
      </c>
      <c r="AD63">
        <v>31</v>
      </c>
      <c r="AE63">
        <v>70</v>
      </c>
      <c r="AF63">
        <v>35</v>
      </c>
      <c r="AG63">
        <v>5.33</v>
      </c>
      <c r="AH63">
        <v>13.33</v>
      </c>
      <c r="AI63">
        <v>13.34</v>
      </c>
      <c r="AJ63">
        <v>23.21</v>
      </c>
      <c r="AK63">
        <v>147</v>
      </c>
      <c r="AL63">
        <v>63</v>
      </c>
    </row>
    <row r="64" spans="1:38">
      <c r="A64" t="s">
        <v>106</v>
      </c>
      <c r="B64" s="35">
        <v>130.43</v>
      </c>
      <c r="C64" s="35">
        <v>76.180000000000007</v>
      </c>
      <c r="D64" s="94">
        <f t="shared" si="0"/>
        <v>93.9</v>
      </c>
      <c r="E64" s="35"/>
      <c r="F64" s="35"/>
      <c r="G64" s="35"/>
      <c r="H64" s="35"/>
      <c r="I64" s="35"/>
      <c r="J64" s="38">
        <v>10.96</v>
      </c>
      <c r="K64" s="38">
        <v>9.9700000000000006</v>
      </c>
      <c r="L64" s="38">
        <v>11.24</v>
      </c>
      <c r="M64">
        <v>70.069999999999993</v>
      </c>
      <c r="N64">
        <v>134.03</v>
      </c>
      <c r="O64">
        <v>100.1</v>
      </c>
      <c r="P64">
        <v>0</v>
      </c>
      <c r="Q64">
        <v>14.81</v>
      </c>
      <c r="R64" s="94">
        <v>31.3</v>
      </c>
      <c r="S64" s="94">
        <v>31.3</v>
      </c>
      <c r="T64" s="94">
        <v>31.3</v>
      </c>
      <c r="U64">
        <v>1.22</v>
      </c>
      <c r="V64">
        <v>85.88</v>
      </c>
      <c r="W64">
        <v>1.57</v>
      </c>
      <c r="X64">
        <v>19.989999999999998</v>
      </c>
      <c r="Y64">
        <v>6.67</v>
      </c>
      <c r="Z64">
        <v>6.67</v>
      </c>
      <c r="AA64">
        <v>187.03</v>
      </c>
      <c r="AB64">
        <v>37.409999999999997</v>
      </c>
      <c r="AC64">
        <v>66</v>
      </c>
      <c r="AD64">
        <v>28</v>
      </c>
      <c r="AE64">
        <v>63</v>
      </c>
      <c r="AF64">
        <v>32</v>
      </c>
      <c r="AG64">
        <v>5.33</v>
      </c>
      <c r="AH64">
        <v>13.33</v>
      </c>
      <c r="AI64">
        <v>13.34</v>
      </c>
      <c r="AJ64">
        <v>24.22</v>
      </c>
      <c r="AK64">
        <v>133</v>
      </c>
      <c r="AL64">
        <v>57</v>
      </c>
    </row>
    <row r="65" spans="1:38">
      <c r="A65" t="s">
        <v>107</v>
      </c>
      <c r="B65" s="35">
        <v>112.2</v>
      </c>
      <c r="C65" s="35">
        <v>74.489999999999995</v>
      </c>
      <c r="D65" s="94">
        <f t="shared" si="0"/>
        <v>90.82</v>
      </c>
      <c r="E65" s="35"/>
      <c r="F65" s="35"/>
      <c r="G65" s="35"/>
      <c r="H65" s="35"/>
      <c r="I65" s="35"/>
      <c r="J65" s="38">
        <v>9.89</v>
      </c>
      <c r="K65" s="38">
        <v>9</v>
      </c>
      <c r="L65" s="38">
        <v>10.15</v>
      </c>
      <c r="M65">
        <v>70.069999999999993</v>
      </c>
      <c r="N65">
        <v>134.03</v>
      </c>
      <c r="O65">
        <v>100.1</v>
      </c>
      <c r="P65">
        <v>0</v>
      </c>
      <c r="Q65">
        <v>15.21</v>
      </c>
      <c r="R65" s="94">
        <v>32.909999999999997</v>
      </c>
      <c r="S65" s="94">
        <v>25</v>
      </c>
      <c r="T65" s="94">
        <v>32.909999999999997</v>
      </c>
      <c r="U65">
        <v>1.22</v>
      </c>
      <c r="V65">
        <v>75</v>
      </c>
      <c r="W65">
        <v>1.57</v>
      </c>
      <c r="X65">
        <v>19.989999999999998</v>
      </c>
      <c r="Y65">
        <v>6.67</v>
      </c>
      <c r="Z65">
        <v>6.67</v>
      </c>
      <c r="AA65">
        <v>154.68</v>
      </c>
      <c r="AB65">
        <v>30.94</v>
      </c>
      <c r="AC65">
        <v>55</v>
      </c>
      <c r="AD65">
        <v>23</v>
      </c>
      <c r="AE65">
        <v>57</v>
      </c>
      <c r="AF65">
        <v>28</v>
      </c>
      <c r="AG65">
        <v>5.33</v>
      </c>
      <c r="AH65">
        <v>13.33</v>
      </c>
      <c r="AI65">
        <v>13.34</v>
      </c>
      <c r="AJ65">
        <v>24.22</v>
      </c>
      <c r="AK65">
        <v>119</v>
      </c>
      <c r="AL65">
        <v>51</v>
      </c>
    </row>
    <row r="66" spans="1:38">
      <c r="A66" t="s">
        <v>108</v>
      </c>
      <c r="B66" s="35">
        <v>112.2</v>
      </c>
      <c r="C66" s="35">
        <v>74.489999999999995</v>
      </c>
      <c r="D66" s="94">
        <f t="shared" si="0"/>
        <v>83.9</v>
      </c>
      <c r="E66" s="35"/>
      <c r="F66" s="35"/>
      <c r="G66" s="35"/>
      <c r="H66" s="35"/>
      <c r="I66" s="35"/>
      <c r="J66" s="38">
        <v>8.84</v>
      </c>
      <c r="K66" s="38">
        <v>8.0399999999999991</v>
      </c>
      <c r="L66" s="38">
        <v>9.06</v>
      </c>
      <c r="M66">
        <v>70.069999999999993</v>
      </c>
      <c r="N66">
        <v>134.03</v>
      </c>
      <c r="O66">
        <v>100.1</v>
      </c>
      <c r="P66">
        <v>0</v>
      </c>
      <c r="Q66">
        <v>15.61</v>
      </c>
      <c r="R66" s="94">
        <v>32.950000000000003</v>
      </c>
      <c r="S66" s="94">
        <v>18</v>
      </c>
      <c r="T66" s="94">
        <v>32.950000000000003</v>
      </c>
      <c r="U66">
        <v>1.22</v>
      </c>
      <c r="V66">
        <v>63.52</v>
      </c>
      <c r="W66">
        <v>1.57</v>
      </c>
      <c r="X66">
        <v>19.989999999999998</v>
      </c>
      <c r="Y66">
        <v>6.67</v>
      </c>
      <c r="Z66">
        <v>6.67</v>
      </c>
      <c r="AA66">
        <v>143.97999999999999</v>
      </c>
      <c r="AB66">
        <v>28.8</v>
      </c>
      <c r="AC66">
        <v>48</v>
      </c>
      <c r="AD66">
        <v>19</v>
      </c>
      <c r="AE66">
        <v>50</v>
      </c>
      <c r="AF66">
        <v>25</v>
      </c>
      <c r="AG66">
        <v>5.33</v>
      </c>
      <c r="AH66">
        <v>13.33</v>
      </c>
      <c r="AI66">
        <v>13.34</v>
      </c>
      <c r="AJ66">
        <v>24.73</v>
      </c>
      <c r="AK66">
        <v>105</v>
      </c>
      <c r="AL66">
        <v>45</v>
      </c>
    </row>
    <row r="67" spans="1:38">
      <c r="A67" t="s">
        <v>109</v>
      </c>
      <c r="B67" s="35">
        <v>130.43</v>
      </c>
      <c r="C67" s="35">
        <v>86.66</v>
      </c>
      <c r="D67" s="94">
        <f t="shared" si="0"/>
        <v>76</v>
      </c>
      <c r="E67" s="35"/>
      <c r="F67" s="35"/>
      <c r="G67" s="35"/>
      <c r="H67" s="35"/>
      <c r="I67" s="35"/>
      <c r="J67" s="38">
        <v>7.48</v>
      </c>
      <c r="K67" s="38">
        <v>6.8</v>
      </c>
      <c r="L67" s="38">
        <v>7.67</v>
      </c>
      <c r="M67">
        <v>65.930000000000007</v>
      </c>
      <c r="N67">
        <v>134.03</v>
      </c>
      <c r="O67">
        <v>100.1</v>
      </c>
      <c r="P67">
        <v>0</v>
      </c>
      <c r="Q67">
        <v>18.809999999999999</v>
      </c>
      <c r="R67" s="94">
        <v>33</v>
      </c>
      <c r="S67" s="94">
        <v>10</v>
      </c>
      <c r="T67" s="94">
        <v>33</v>
      </c>
      <c r="U67">
        <v>1.22</v>
      </c>
      <c r="V67">
        <v>51.44</v>
      </c>
      <c r="W67">
        <v>1.61</v>
      </c>
      <c r="X67">
        <v>19.989999999999998</v>
      </c>
      <c r="Y67">
        <v>6.67</v>
      </c>
      <c r="Z67">
        <v>6.67</v>
      </c>
      <c r="AA67">
        <v>123.08</v>
      </c>
      <c r="AB67">
        <v>24.62</v>
      </c>
      <c r="AC67">
        <v>40</v>
      </c>
      <c r="AD67">
        <v>16</v>
      </c>
      <c r="AE67">
        <v>43</v>
      </c>
      <c r="AF67">
        <v>22</v>
      </c>
      <c r="AG67">
        <v>5.33</v>
      </c>
      <c r="AH67">
        <v>13.33</v>
      </c>
      <c r="AI67">
        <v>13.34</v>
      </c>
      <c r="AJ67">
        <v>24.73</v>
      </c>
      <c r="AK67">
        <v>88</v>
      </c>
      <c r="AL67">
        <v>37</v>
      </c>
    </row>
    <row r="68" spans="1:38">
      <c r="A68" t="s">
        <v>110</v>
      </c>
      <c r="B68" s="35">
        <v>130.43</v>
      </c>
      <c r="C68" s="35">
        <v>86.66</v>
      </c>
      <c r="D68" s="94">
        <f t="shared" ref="D68:D98" si="1">R68+S68+T68</f>
        <v>60.769999999999996</v>
      </c>
      <c r="E68" s="35"/>
      <c r="F68" s="35"/>
      <c r="G68" s="35"/>
      <c r="H68" s="35"/>
      <c r="I68" s="35"/>
      <c r="J68" s="38">
        <v>6.22</v>
      </c>
      <c r="K68" s="38">
        <v>5.65</v>
      </c>
      <c r="L68" s="38">
        <v>6.38</v>
      </c>
      <c r="M68">
        <v>65.930000000000007</v>
      </c>
      <c r="N68">
        <v>134.03</v>
      </c>
      <c r="O68">
        <v>100.1</v>
      </c>
      <c r="P68">
        <v>0</v>
      </c>
      <c r="Q68">
        <v>19.010000000000002</v>
      </c>
      <c r="R68" s="94">
        <v>33</v>
      </c>
      <c r="S68" s="94">
        <v>5</v>
      </c>
      <c r="T68" s="94">
        <v>22.77</v>
      </c>
      <c r="U68">
        <v>1.22</v>
      </c>
      <c r="V68">
        <v>38.94</v>
      </c>
      <c r="W68">
        <v>1.61</v>
      </c>
      <c r="X68">
        <v>19.989999999999998</v>
      </c>
      <c r="Y68">
        <v>6.67</v>
      </c>
      <c r="Z68">
        <v>6.67</v>
      </c>
      <c r="AA68">
        <v>103.29</v>
      </c>
      <c r="AB68">
        <v>20.66</v>
      </c>
      <c r="AC68">
        <v>30</v>
      </c>
      <c r="AD68">
        <v>12</v>
      </c>
      <c r="AE68">
        <v>37</v>
      </c>
      <c r="AF68">
        <v>18</v>
      </c>
      <c r="AG68">
        <v>5.33</v>
      </c>
      <c r="AH68">
        <v>13.33</v>
      </c>
      <c r="AI68">
        <v>13.34</v>
      </c>
      <c r="AJ68">
        <v>25.23</v>
      </c>
      <c r="AK68">
        <v>70</v>
      </c>
      <c r="AL68">
        <v>30</v>
      </c>
    </row>
    <row r="69" spans="1:38">
      <c r="A69" t="s">
        <v>111</v>
      </c>
      <c r="B69" s="35">
        <v>130.43</v>
      </c>
      <c r="C69" s="35">
        <v>86.66</v>
      </c>
      <c r="D69" s="94">
        <f t="shared" si="1"/>
        <v>35.089999999999996</v>
      </c>
      <c r="E69" s="35"/>
      <c r="F69" s="35"/>
      <c r="G69" s="35"/>
      <c r="H69" s="35"/>
      <c r="I69" s="35"/>
      <c r="J69" s="38">
        <v>4.62</v>
      </c>
      <c r="K69" s="38">
        <v>4.2</v>
      </c>
      <c r="L69" s="38">
        <v>4.74</v>
      </c>
      <c r="M69">
        <v>74.400000000000006</v>
      </c>
      <c r="N69">
        <v>134.03</v>
      </c>
      <c r="O69">
        <v>100.1</v>
      </c>
      <c r="P69">
        <v>0</v>
      </c>
      <c r="Q69">
        <v>19.41</v>
      </c>
      <c r="R69" s="94">
        <v>21.06</v>
      </c>
      <c r="S69" s="94">
        <v>1</v>
      </c>
      <c r="T69" s="94">
        <v>13.03</v>
      </c>
      <c r="U69">
        <v>1.22</v>
      </c>
      <c r="V69">
        <v>27.04</v>
      </c>
      <c r="W69">
        <v>1.61</v>
      </c>
      <c r="X69">
        <v>19.989999999999998</v>
      </c>
      <c r="Y69">
        <v>6.67</v>
      </c>
      <c r="Z69">
        <v>6.67</v>
      </c>
      <c r="AA69">
        <v>82.6</v>
      </c>
      <c r="AB69">
        <v>16.52</v>
      </c>
      <c r="AC69">
        <v>23</v>
      </c>
      <c r="AD69">
        <v>7</v>
      </c>
      <c r="AE69">
        <v>29</v>
      </c>
      <c r="AF69">
        <v>14</v>
      </c>
      <c r="AG69">
        <v>5.33</v>
      </c>
      <c r="AH69">
        <v>13.33</v>
      </c>
      <c r="AI69">
        <v>13.34</v>
      </c>
      <c r="AJ69">
        <v>25.23</v>
      </c>
      <c r="AK69">
        <v>53</v>
      </c>
      <c r="AL69">
        <v>22</v>
      </c>
    </row>
    <row r="70" spans="1:38">
      <c r="A70" t="s">
        <v>112</v>
      </c>
      <c r="B70" s="35">
        <v>130.43</v>
      </c>
      <c r="C70" s="35">
        <v>86.66</v>
      </c>
      <c r="D70" s="94">
        <f t="shared" si="1"/>
        <v>14</v>
      </c>
      <c r="E70" s="35"/>
      <c r="F70" s="35"/>
      <c r="G70" s="35"/>
      <c r="H70" s="35"/>
      <c r="I70" s="35"/>
      <c r="J70" s="38">
        <v>3.16</v>
      </c>
      <c r="K70" s="38">
        <v>2.87</v>
      </c>
      <c r="L70" s="38">
        <v>3.25</v>
      </c>
      <c r="M70">
        <v>82.89</v>
      </c>
      <c r="N70">
        <v>134.03</v>
      </c>
      <c r="O70">
        <v>100.1</v>
      </c>
      <c r="P70">
        <v>0</v>
      </c>
      <c r="Q70">
        <v>19.809999999999999</v>
      </c>
      <c r="R70" s="94">
        <v>8.56</v>
      </c>
      <c r="S70" s="94">
        <v>0</v>
      </c>
      <c r="T70" s="94">
        <v>5.44</v>
      </c>
      <c r="U70">
        <v>1.22</v>
      </c>
      <c r="V70">
        <v>17.25</v>
      </c>
      <c r="W70">
        <v>1.61</v>
      </c>
      <c r="X70">
        <v>19.989999999999998</v>
      </c>
      <c r="Y70">
        <v>6.67</v>
      </c>
      <c r="Z70">
        <v>6.67</v>
      </c>
      <c r="AA70">
        <v>67.91</v>
      </c>
      <c r="AB70">
        <v>13.58</v>
      </c>
      <c r="AC70">
        <v>15</v>
      </c>
      <c r="AD70">
        <v>5</v>
      </c>
      <c r="AE70">
        <v>20</v>
      </c>
      <c r="AF70">
        <v>10</v>
      </c>
      <c r="AG70">
        <v>5.33</v>
      </c>
      <c r="AH70">
        <v>13.33</v>
      </c>
      <c r="AI70">
        <v>13.34</v>
      </c>
      <c r="AJ70">
        <v>25.23</v>
      </c>
      <c r="AK70">
        <v>32</v>
      </c>
      <c r="AL70">
        <v>13</v>
      </c>
    </row>
    <row r="71" spans="1:38">
      <c r="A71" t="s">
        <v>113</v>
      </c>
      <c r="B71" s="35">
        <v>130.43</v>
      </c>
      <c r="C71" s="35">
        <v>86.66</v>
      </c>
      <c r="D71" s="94">
        <f t="shared" si="1"/>
        <v>4.45</v>
      </c>
      <c r="E71" s="35"/>
      <c r="F71" s="35"/>
      <c r="G71" s="35"/>
      <c r="H71" s="35"/>
      <c r="I71" s="35"/>
      <c r="J71" s="38">
        <v>2.06</v>
      </c>
      <c r="K71" s="38">
        <v>1.87</v>
      </c>
      <c r="L71" s="38">
        <v>2.11</v>
      </c>
      <c r="M71">
        <v>91.36</v>
      </c>
      <c r="N71">
        <v>134.03</v>
      </c>
      <c r="O71">
        <v>100.1</v>
      </c>
      <c r="P71">
        <v>0</v>
      </c>
      <c r="Q71">
        <v>20.21</v>
      </c>
      <c r="R71" s="94">
        <v>3.13</v>
      </c>
      <c r="S71" s="94">
        <v>0</v>
      </c>
      <c r="T71" s="94">
        <v>1.32</v>
      </c>
      <c r="U71">
        <v>1.3</v>
      </c>
      <c r="V71">
        <v>10.25</v>
      </c>
      <c r="W71">
        <v>1.61</v>
      </c>
      <c r="X71">
        <v>19.989999999999998</v>
      </c>
      <c r="Y71">
        <v>6.67</v>
      </c>
      <c r="Z71">
        <v>6.67</v>
      </c>
      <c r="AA71">
        <v>41.82</v>
      </c>
      <c r="AB71">
        <v>8.3699999999999992</v>
      </c>
      <c r="AC71">
        <v>12</v>
      </c>
      <c r="AD71">
        <v>2</v>
      </c>
      <c r="AE71">
        <v>13</v>
      </c>
      <c r="AF71">
        <v>7</v>
      </c>
      <c r="AG71">
        <v>5.33</v>
      </c>
      <c r="AH71">
        <v>13.33</v>
      </c>
      <c r="AI71">
        <v>13.34</v>
      </c>
      <c r="AJ71">
        <v>26.24</v>
      </c>
      <c r="AK71">
        <v>18</v>
      </c>
      <c r="AL71">
        <v>7</v>
      </c>
    </row>
    <row r="72" spans="1:38">
      <c r="A72" t="s">
        <v>114</v>
      </c>
      <c r="B72" s="35">
        <v>130.43</v>
      </c>
      <c r="C72" s="35">
        <v>86.66</v>
      </c>
      <c r="D72" s="94">
        <f t="shared" si="1"/>
        <v>2.9</v>
      </c>
      <c r="E72" s="35"/>
      <c r="F72" s="35"/>
      <c r="G72" s="35"/>
      <c r="H72" s="35"/>
      <c r="I72" s="35"/>
      <c r="J72" s="38">
        <v>1.23</v>
      </c>
      <c r="K72" s="38">
        <v>1.1200000000000001</v>
      </c>
      <c r="L72" s="38">
        <v>1.26</v>
      </c>
      <c r="M72">
        <v>114.91</v>
      </c>
      <c r="N72">
        <v>134.03</v>
      </c>
      <c r="O72">
        <v>100.1</v>
      </c>
      <c r="P72">
        <v>0</v>
      </c>
      <c r="Q72">
        <v>20.41</v>
      </c>
      <c r="R72" s="94">
        <v>0.89</v>
      </c>
      <c r="S72" s="94">
        <v>0</v>
      </c>
      <c r="T72" s="94">
        <v>2.0099999999999998</v>
      </c>
      <c r="U72">
        <v>1.3</v>
      </c>
      <c r="V72">
        <v>5.14</v>
      </c>
      <c r="W72">
        <v>1.61</v>
      </c>
      <c r="X72">
        <v>19.989999999999998</v>
      </c>
      <c r="Y72">
        <v>6.67</v>
      </c>
      <c r="Z72">
        <v>6.67</v>
      </c>
      <c r="AA72">
        <v>23.92</v>
      </c>
      <c r="AB72">
        <v>4.79</v>
      </c>
      <c r="AC72">
        <v>9</v>
      </c>
      <c r="AD72">
        <v>1</v>
      </c>
      <c r="AE72">
        <v>6</v>
      </c>
      <c r="AF72">
        <v>3</v>
      </c>
      <c r="AG72">
        <v>5.33</v>
      </c>
      <c r="AH72">
        <v>13.33</v>
      </c>
      <c r="AI72">
        <v>13.34</v>
      </c>
      <c r="AJ72">
        <v>26.24</v>
      </c>
      <c r="AK72">
        <v>7</v>
      </c>
      <c r="AL72">
        <v>3</v>
      </c>
    </row>
    <row r="73" spans="1:38">
      <c r="A73" t="s">
        <v>115</v>
      </c>
      <c r="B73" s="35">
        <v>130.43</v>
      </c>
      <c r="C73" s="35">
        <v>86.66</v>
      </c>
      <c r="D73" s="94">
        <f t="shared" si="1"/>
        <v>1.22</v>
      </c>
      <c r="E73" s="35"/>
      <c r="F73" s="35"/>
      <c r="G73" s="35"/>
      <c r="H73" s="35"/>
      <c r="I73" s="35"/>
      <c r="J73" s="38">
        <v>0.57999999999999996</v>
      </c>
      <c r="K73" s="38">
        <v>0.53</v>
      </c>
      <c r="L73" s="38">
        <v>0.59</v>
      </c>
      <c r="M73">
        <v>114.91</v>
      </c>
      <c r="N73">
        <v>134.03</v>
      </c>
      <c r="O73">
        <v>100.1</v>
      </c>
      <c r="P73">
        <v>0</v>
      </c>
      <c r="Q73">
        <v>20.61</v>
      </c>
      <c r="R73" s="94">
        <v>0.06</v>
      </c>
      <c r="S73" s="94">
        <v>0</v>
      </c>
      <c r="T73" s="94">
        <v>1.1599999999999999</v>
      </c>
      <c r="U73">
        <v>1.3</v>
      </c>
      <c r="V73">
        <v>1.04</v>
      </c>
      <c r="W73">
        <v>1.61</v>
      </c>
      <c r="X73">
        <v>19.989999999999998</v>
      </c>
      <c r="Y73">
        <v>6.67</v>
      </c>
      <c r="Z73">
        <v>6.67</v>
      </c>
      <c r="AA73">
        <v>11.57</v>
      </c>
      <c r="AB73">
        <v>2.31</v>
      </c>
      <c r="AC73">
        <v>7</v>
      </c>
      <c r="AD73">
        <v>0</v>
      </c>
      <c r="AE73">
        <v>2</v>
      </c>
      <c r="AF73">
        <v>1</v>
      </c>
      <c r="AG73">
        <v>5.33</v>
      </c>
      <c r="AH73">
        <v>13.33</v>
      </c>
      <c r="AI73">
        <v>13.34</v>
      </c>
      <c r="AJ73">
        <v>26.75</v>
      </c>
      <c r="AK73">
        <v>2</v>
      </c>
      <c r="AL73">
        <v>1</v>
      </c>
    </row>
    <row r="74" spans="1:38">
      <c r="A74" t="s">
        <v>116</v>
      </c>
      <c r="B74" s="35">
        <v>130.43</v>
      </c>
      <c r="C74" s="35">
        <v>86.66</v>
      </c>
      <c r="D74" s="94">
        <f t="shared" si="1"/>
        <v>0.66</v>
      </c>
      <c r="E74" s="35"/>
      <c r="F74" s="35"/>
      <c r="G74" s="35"/>
      <c r="H74" s="35"/>
      <c r="I74" s="35"/>
      <c r="J74" s="38">
        <v>0.1</v>
      </c>
      <c r="K74" s="38">
        <v>0.09</v>
      </c>
      <c r="L74" s="38">
        <v>0.1</v>
      </c>
      <c r="M74">
        <v>114.91</v>
      </c>
      <c r="N74">
        <v>134.03</v>
      </c>
      <c r="O74">
        <v>100.1</v>
      </c>
      <c r="P74">
        <v>0</v>
      </c>
      <c r="Q74">
        <v>20.41</v>
      </c>
      <c r="R74" s="94">
        <v>0.02</v>
      </c>
      <c r="S74" s="94">
        <v>0</v>
      </c>
      <c r="T74" s="94">
        <v>0.64</v>
      </c>
      <c r="U74">
        <v>1.3</v>
      </c>
      <c r="V74">
        <v>0</v>
      </c>
      <c r="W74">
        <v>1.61</v>
      </c>
      <c r="X74">
        <v>19.989999999999998</v>
      </c>
      <c r="Y74">
        <v>6.67</v>
      </c>
      <c r="Z74">
        <v>6.67</v>
      </c>
      <c r="AA74">
        <v>2.96</v>
      </c>
      <c r="AB74">
        <v>0.59</v>
      </c>
      <c r="AC74">
        <v>3</v>
      </c>
      <c r="AD74">
        <v>0</v>
      </c>
      <c r="AE74">
        <v>1</v>
      </c>
      <c r="AF74">
        <v>0</v>
      </c>
      <c r="AG74">
        <v>5.33</v>
      </c>
      <c r="AH74">
        <v>13.33</v>
      </c>
      <c r="AI74">
        <v>13.34</v>
      </c>
      <c r="AJ74">
        <v>27.25</v>
      </c>
      <c r="AK74">
        <v>0</v>
      </c>
      <c r="AL74">
        <v>0</v>
      </c>
    </row>
    <row r="75" spans="1:38">
      <c r="A75" t="s">
        <v>117</v>
      </c>
      <c r="B75" s="35">
        <v>130.43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0.06</v>
      </c>
      <c r="K75" s="38">
        <v>0.05</v>
      </c>
      <c r="L75" s="38">
        <v>0.06</v>
      </c>
      <c r="M75">
        <v>114.91</v>
      </c>
      <c r="N75">
        <v>134.03</v>
      </c>
      <c r="O75">
        <v>100.1</v>
      </c>
      <c r="P75">
        <v>0</v>
      </c>
      <c r="Q75">
        <v>23.81</v>
      </c>
      <c r="R75" s="94">
        <v>0</v>
      </c>
      <c r="S75" s="94">
        <v>0</v>
      </c>
      <c r="T75" s="94">
        <v>0</v>
      </c>
      <c r="U75">
        <v>1.3</v>
      </c>
      <c r="V75">
        <v>0</v>
      </c>
      <c r="W75">
        <v>1.61</v>
      </c>
      <c r="X75">
        <v>19.989999999999998</v>
      </c>
      <c r="Y75">
        <v>6.67</v>
      </c>
      <c r="Z75">
        <v>6.67</v>
      </c>
      <c r="AA75">
        <v>0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5.33</v>
      </c>
      <c r="AH75">
        <v>13.33</v>
      </c>
      <c r="AI75">
        <v>13.34</v>
      </c>
      <c r="AJ75">
        <v>27.25</v>
      </c>
      <c r="AK75">
        <v>0</v>
      </c>
      <c r="AL75">
        <v>0</v>
      </c>
    </row>
    <row r="76" spans="1:38">
      <c r="A76" t="s">
        <v>118</v>
      </c>
      <c r="B76" s="35">
        <v>130.43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0.02</v>
      </c>
      <c r="K76" s="38">
        <v>0.02</v>
      </c>
      <c r="L76" s="38">
        <v>0.02</v>
      </c>
      <c r="M76">
        <v>114.91</v>
      </c>
      <c r="N76">
        <v>134.03</v>
      </c>
      <c r="O76">
        <v>100.1</v>
      </c>
      <c r="P76">
        <v>0</v>
      </c>
      <c r="Q76">
        <v>23.61</v>
      </c>
      <c r="R76" s="94">
        <v>0</v>
      </c>
      <c r="S76" s="94">
        <v>0</v>
      </c>
      <c r="T76" s="94">
        <v>0</v>
      </c>
      <c r="U76">
        <v>1.3</v>
      </c>
      <c r="V76">
        <v>0</v>
      </c>
      <c r="W76">
        <v>1.61</v>
      </c>
      <c r="X76">
        <v>19.989999999999998</v>
      </c>
      <c r="Y76">
        <v>6.67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5.33</v>
      </c>
      <c r="AH76">
        <v>13.33</v>
      </c>
      <c r="AI76">
        <v>13.34</v>
      </c>
      <c r="AJ76">
        <v>26.75</v>
      </c>
      <c r="AK76">
        <v>0</v>
      </c>
      <c r="AL76">
        <v>0</v>
      </c>
    </row>
    <row r="77" spans="1:38">
      <c r="A77" t="s">
        <v>119</v>
      </c>
      <c r="B77" s="35">
        <v>130.43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114.91</v>
      </c>
      <c r="N77">
        <v>134.03</v>
      </c>
      <c r="O77">
        <v>100.1</v>
      </c>
      <c r="P77">
        <v>0</v>
      </c>
      <c r="Q77">
        <v>23.41</v>
      </c>
      <c r="R77" s="94">
        <v>0</v>
      </c>
      <c r="S77" s="94">
        <v>0</v>
      </c>
      <c r="T77" s="94">
        <v>0</v>
      </c>
      <c r="U77">
        <v>1.3</v>
      </c>
      <c r="V77">
        <v>0</v>
      </c>
      <c r="W77">
        <v>1.61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5.33</v>
      </c>
      <c r="AH77">
        <v>13.33</v>
      </c>
      <c r="AI77">
        <v>13.34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130.43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114.91</v>
      </c>
      <c r="N78">
        <v>134.03</v>
      </c>
      <c r="O78">
        <v>100.1</v>
      </c>
      <c r="P78">
        <v>0</v>
      </c>
      <c r="Q78">
        <v>23.21</v>
      </c>
      <c r="R78" s="94">
        <v>0</v>
      </c>
      <c r="S78" s="94">
        <v>0</v>
      </c>
      <c r="T78" s="94">
        <v>0</v>
      </c>
      <c r="U78">
        <v>1.3</v>
      </c>
      <c r="V78">
        <v>0</v>
      </c>
      <c r="W78">
        <v>1.61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5.33</v>
      </c>
      <c r="AH78">
        <v>14</v>
      </c>
      <c r="AI78">
        <v>14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130.43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114.91</v>
      </c>
      <c r="N79">
        <v>134.03</v>
      </c>
      <c r="O79">
        <v>100.1</v>
      </c>
      <c r="P79">
        <v>0</v>
      </c>
      <c r="Q79">
        <v>23.01</v>
      </c>
      <c r="R79" s="94">
        <v>0</v>
      </c>
      <c r="S79" s="94">
        <v>0</v>
      </c>
      <c r="T79" s="94">
        <v>0</v>
      </c>
      <c r="U79">
        <v>1.22</v>
      </c>
      <c r="V79">
        <v>0</v>
      </c>
      <c r="W79">
        <v>1.57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</v>
      </c>
      <c r="AH79">
        <v>14.67</v>
      </c>
      <c r="AI79">
        <v>14.66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130.43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114.91</v>
      </c>
      <c r="N80">
        <v>134.03</v>
      </c>
      <c r="O80">
        <v>100.1</v>
      </c>
      <c r="P80">
        <v>0</v>
      </c>
      <c r="Q80">
        <v>22.61</v>
      </c>
      <c r="R80" s="94">
        <v>0</v>
      </c>
      <c r="S80" s="94">
        <v>0</v>
      </c>
      <c r="T80" s="94">
        <v>0</v>
      </c>
      <c r="U80">
        <v>1.22</v>
      </c>
      <c r="V80">
        <v>0</v>
      </c>
      <c r="W80">
        <v>1.57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15.33</v>
      </c>
      <c r="AI80">
        <v>15.34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130.43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114.91</v>
      </c>
      <c r="N81">
        <v>134.03</v>
      </c>
      <c r="O81">
        <v>100.1</v>
      </c>
      <c r="P81">
        <v>0</v>
      </c>
      <c r="Q81">
        <v>22.21</v>
      </c>
      <c r="R81" s="94">
        <v>0</v>
      </c>
      <c r="S81" s="94">
        <v>0</v>
      </c>
      <c r="T81" s="94">
        <v>0</v>
      </c>
      <c r="U81">
        <v>1.22</v>
      </c>
      <c r="V81">
        <v>0</v>
      </c>
      <c r="W81">
        <v>1.57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16.670000000000002</v>
      </c>
      <c r="AI81">
        <v>16.66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130.43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114.91</v>
      </c>
      <c r="N82">
        <v>134.03</v>
      </c>
      <c r="O82">
        <v>100.1</v>
      </c>
      <c r="P82">
        <v>0</v>
      </c>
      <c r="Q82">
        <v>21.41</v>
      </c>
      <c r="R82" s="94">
        <v>0</v>
      </c>
      <c r="S82" s="94">
        <v>0</v>
      </c>
      <c r="T82" s="94">
        <v>0</v>
      </c>
      <c r="U82">
        <v>1.22</v>
      </c>
      <c r="V82">
        <v>0</v>
      </c>
      <c r="W82">
        <v>1.57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17.670000000000002</v>
      </c>
      <c r="AI82">
        <v>17.66</v>
      </c>
      <c r="AJ82">
        <v>26.24</v>
      </c>
      <c r="AK82">
        <v>0</v>
      </c>
      <c r="AL82">
        <v>0</v>
      </c>
    </row>
    <row r="83" spans="1:38">
      <c r="A83" t="s">
        <v>125</v>
      </c>
      <c r="B83" s="35">
        <v>130.43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114.91</v>
      </c>
      <c r="N83">
        <v>134.03</v>
      </c>
      <c r="O83">
        <v>100.1</v>
      </c>
      <c r="P83">
        <v>0</v>
      </c>
      <c r="Q83">
        <v>20.41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1.57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15</v>
      </c>
      <c r="AI83">
        <v>15</v>
      </c>
      <c r="AJ83">
        <v>26.24</v>
      </c>
      <c r="AK83">
        <v>0</v>
      </c>
      <c r="AL83">
        <v>0</v>
      </c>
    </row>
    <row r="84" spans="1:38">
      <c r="A84" t="s">
        <v>126</v>
      </c>
      <c r="B84" s="35">
        <v>130.43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114.91</v>
      </c>
      <c r="N84">
        <v>134.03</v>
      </c>
      <c r="O84">
        <v>100.1</v>
      </c>
      <c r="P84">
        <v>0</v>
      </c>
      <c r="Q84">
        <v>19.61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1.57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15</v>
      </c>
      <c r="AI84">
        <v>15</v>
      </c>
      <c r="AJ84">
        <v>26.24</v>
      </c>
      <c r="AK84">
        <v>0</v>
      </c>
      <c r="AL84">
        <v>0</v>
      </c>
    </row>
    <row r="85" spans="1:38">
      <c r="A85" t="s">
        <v>127</v>
      </c>
      <c r="B85" s="35">
        <v>130.43</v>
      </c>
      <c r="C85" s="35">
        <v>86.66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106.43</v>
      </c>
      <c r="N85">
        <v>134.03</v>
      </c>
      <c r="O85">
        <v>100.1</v>
      </c>
      <c r="P85">
        <v>0</v>
      </c>
      <c r="Q85">
        <v>19.21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1.57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15</v>
      </c>
      <c r="AI85">
        <v>15</v>
      </c>
      <c r="AJ85">
        <v>26.24</v>
      </c>
      <c r="AK85">
        <v>0</v>
      </c>
      <c r="AL85">
        <v>0</v>
      </c>
    </row>
    <row r="86" spans="1:38">
      <c r="A86" t="s">
        <v>128</v>
      </c>
      <c r="B86" s="35">
        <v>130.43</v>
      </c>
      <c r="C86" s="35">
        <v>86.66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97.95</v>
      </c>
      <c r="N86">
        <v>134.03</v>
      </c>
      <c r="O86">
        <v>100.1</v>
      </c>
      <c r="P86">
        <v>0</v>
      </c>
      <c r="Q86">
        <v>18.809999999999999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1.57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15</v>
      </c>
      <c r="AI86">
        <v>15</v>
      </c>
      <c r="AJ86">
        <v>26.24</v>
      </c>
      <c r="AK86">
        <v>0</v>
      </c>
      <c r="AL86">
        <v>0</v>
      </c>
    </row>
    <row r="87" spans="1:38">
      <c r="A87" t="s">
        <v>129</v>
      </c>
      <c r="B87" s="35">
        <v>130.43</v>
      </c>
      <c r="C87" s="35">
        <v>86.66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89.48</v>
      </c>
      <c r="N87">
        <v>134.03</v>
      </c>
      <c r="O87">
        <v>100.1</v>
      </c>
      <c r="P87">
        <v>0</v>
      </c>
      <c r="Q87">
        <v>19.61</v>
      </c>
      <c r="R87" s="94">
        <v>0</v>
      </c>
      <c r="S87" s="94">
        <v>0</v>
      </c>
      <c r="T87" s="94">
        <v>0</v>
      </c>
      <c r="U87">
        <v>1.22</v>
      </c>
      <c r="V87">
        <v>0</v>
      </c>
      <c r="W87">
        <v>1.57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15</v>
      </c>
      <c r="AI87">
        <v>15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130.43</v>
      </c>
      <c r="C88" s="35">
        <v>86.66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81.010000000000005</v>
      </c>
      <c r="N88">
        <v>134.03</v>
      </c>
      <c r="O88">
        <v>100.1</v>
      </c>
      <c r="P88">
        <v>0</v>
      </c>
      <c r="Q88">
        <v>19.61</v>
      </c>
      <c r="R88" s="94">
        <v>0</v>
      </c>
      <c r="S88" s="94">
        <v>0</v>
      </c>
      <c r="T88" s="94">
        <v>0</v>
      </c>
      <c r="U88">
        <v>1.22</v>
      </c>
      <c r="V88">
        <v>0</v>
      </c>
      <c r="W88">
        <v>1.57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15</v>
      </c>
      <c r="AI88">
        <v>15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130.43</v>
      </c>
      <c r="C89" s="35">
        <v>86.66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72.52</v>
      </c>
      <c r="N89">
        <v>134.03</v>
      </c>
      <c r="O89">
        <v>100.1</v>
      </c>
      <c r="P89">
        <v>0</v>
      </c>
      <c r="Q89">
        <v>19.41</v>
      </c>
      <c r="R89" s="94">
        <v>0</v>
      </c>
      <c r="S89" s="94">
        <v>0</v>
      </c>
      <c r="T89" s="94">
        <v>0</v>
      </c>
      <c r="U89">
        <v>1.22</v>
      </c>
      <c r="V89">
        <v>0</v>
      </c>
      <c r="W89">
        <v>1.57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15</v>
      </c>
      <c r="AI89">
        <v>15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130.43</v>
      </c>
      <c r="C90" s="35">
        <v>86.66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70.069999999999993</v>
      </c>
      <c r="N90">
        <v>134.03</v>
      </c>
      <c r="O90">
        <v>100.1</v>
      </c>
      <c r="P90">
        <v>0</v>
      </c>
      <c r="Q90">
        <v>19.41</v>
      </c>
      <c r="R90" s="94">
        <v>0</v>
      </c>
      <c r="S90" s="94">
        <v>0</v>
      </c>
      <c r="T90" s="94">
        <v>0</v>
      </c>
      <c r="U90">
        <v>1.22</v>
      </c>
      <c r="V90">
        <v>0</v>
      </c>
      <c r="W90">
        <v>1.57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15</v>
      </c>
      <c r="AI90">
        <v>15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130.43</v>
      </c>
      <c r="C91" s="35">
        <v>86.66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70.069999999999993</v>
      </c>
      <c r="N91">
        <v>134.03</v>
      </c>
      <c r="O91">
        <v>100.1</v>
      </c>
      <c r="P91">
        <v>0</v>
      </c>
      <c r="Q91">
        <v>19.41</v>
      </c>
      <c r="R91" s="94">
        <v>0</v>
      </c>
      <c r="S91" s="94">
        <v>0</v>
      </c>
      <c r="T91" s="94">
        <v>0</v>
      </c>
      <c r="U91">
        <v>1.1399999999999999</v>
      </c>
      <c r="V91">
        <v>0</v>
      </c>
      <c r="W91">
        <v>1.57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15</v>
      </c>
      <c r="AI91">
        <v>15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130.43</v>
      </c>
      <c r="C92" s="35">
        <v>86.66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70.069999999999993</v>
      </c>
      <c r="N92">
        <v>134.03</v>
      </c>
      <c r="O92">
        <v>100.1</v>
      </c>
      <c r="P92">
        <v>0</v>
      </c>
      <c r="Q92">
        <v>19.61</v>
      </c>
      <c r="R92" s="94">
        <v>0</v>
      </c>
      <c r="S92" s="94">
        <v>0</v>
      </c>
      <c r="T92" s="94">
        <v>0</v>
      </c>
      <c r="U92">
        <v>1.1399999999999999</v>
      </c>
      <c r="V92">
        <v>0</v>
      </c>
      <c r="W92">
        <v>1.57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15</v>
      </c>
      <c r="AI92">
        <v>15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130.43</v>
      </c>
      <c r="C93" s="35">
        <v>86.66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70.069999999999993</v>
      </c>
      <c r="N93">
        <v>134.03</v>
      </c>
      <c r="O93">
        <v>100.1</v>
      </c>
      <c r="P93">
        <v>0</v>
      </c>
      <c r="Q93">
        <v>22.01</v>
      </c>
      <c r="R93" s="94">
        <v>0</v>
      </c>
      <c r="S93" s="94">
        <v>0</v>
      </c>
      <c r="T93" s="94">
        <v>0</v>
      </c>
      <c r="U93">
        <v>1.1399999999999999</v>
      </c>
      <c r="V93">
        <v>0</v>
      </c>
      <c r="W93">
        <v>1.57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15</v>
      </c>
      <c r="AI93">
        <v>15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130.43</v>
      </c>
      <c r="C94" s="35">
        <v>86.66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70.069999999999993</v>
      </c>
      <c r="N94">
        <v>134.03</v>
      </c>
      <c r="O94">
        <v>100.1</v>
      </c>
      <c r="P94">
        <v>0</v>
      </c>
      <c r="Q94">
        <v>22.01</v>
      </c>
      <c r="R94" s="94">
        <v>0</v>
      </c>
      <c r="S94" s="94">
        <v>0</v>
      </c>
      <c r="T94" s="94">
        <v>0</v>
      </c>
      <c r="U94">
        <v>1.1399999999999999</v>
      </c>
      <c r="V94">
        <v>0</v>
      </c>
      <c r="W94">
        <v>1.57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15</v>
      </c>
      <c r="AI94">
        <v>15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130.43</v>
      </c>
      <c r="C95" s="35">
        <v>86.66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70.069999999999993</v>
      </c>
      <c r="N95">
        <v>134.03</v>
      </c>
      <c r="O95">
        <v>100.1</v>
      </c>
      <c r="P95">
        <v>0</v>
      </c>
      <c r="Q95">
        <v>22.01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1.57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16.329999999999998</v>
      </c>
      <c r="AI95">
        <v>16.34</v>
      </c>
      <c r="AJ95">
        <v>25.23</v>
      </c>
      <c r="AK95">
        <v>0</v>
      </c>
      <c r="AL95">
        <v>0</v>
      </c>
    </row>
    <row r="96" spans="1:38">
      <c r="A96" t="s">
        <v>138</v>
      </c>
      <c r="B96" s="35">
        <v>130.43</v>
      </c>
      <c r="C96" s="35">
        <v>86.66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70.069999999999993</v>
      </c>
      <c r="N96">
        <v>134.03</v>
      </c>
      <c r="O96">
        <v>100.1</v>
      </c>
      <c r="P96">
        <v>0</v>
      </c>
      <c r="Q96">
        <v>21.81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1.57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16.670000000000002</v>
      </c>
      <c r="AI96">
        <v>16.66</v>
      </c>
      <c r="AJ96">
        <v>25.23</v>
      </c>
      <c r="AK96">
        <v>0</v>
      </c>
      <c r="AL96">
        <v>0</v>
      </c>
    </row>
    <row r="97" spans="1:50">
      <c r="A97" t="s">
        <v>139</v>
      </c>
      <c r="B97" s="35">
        <v>130.43</v>
      </c>
      <c r="C97" s="35">
        <v>86.66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70.069999999999993</v>
      </c>
      <c r="N97">
        <v>134.03</v>
      </c>
      <c r="O97">
        <v>100.1</v>
      </c>
      <c r="P97">
        <v>0</v>
      </c>
      <c r="Q97">
        <v>21.41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1.57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17</v>
      </c>
      <c r="AI97">
        <v>17</v>
      </c>
      <c r="AJ97">
        <v>25.23</v>
      </c>
      <c r="AK97">
        <v>0</v>
      </c>
      <c r="AL97">
        <v>0</v>
      </c>
    </row>
    <row r="98" spans="1:50">
      <c r="A98" t="s">
        <v>140</v>
      </c>
      <c r="B98" s="35">
        <v>130.43</v>
      </c>
      <c r="C98" s="35">
        <v>86.66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70.069999999999993</v>
      </c>
      <c r="N98">
        <v>134.03</v>
      </c>
      <c r="O98">
        <v>100.1</v>
      </c>
      <c r="P98">
        <v>0</v>
      </c>
      <c r="Q98">
        <v>21.01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1.57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17</v>
      </c>
      <c r="AI98">
        <v>17</v>
      </c>
      <c r="AJ98">
        <v>25.23</v>
      </c>
      <c r="AK98">
        <v>0</v>
      </c>
      <c r="AL98">
        <v>0</v>
      </c>
    </row>
    <row r="99" spans="1:50">
      <c r="A99" t="s">
        <v>141</v>
      </c>
      <c r="B99" s="35">
        <f>SUM(B3:B98)/4000</f>
        <v>2.7348100000000022</v>
      </c>
      <c r="C99" s="35">
        <f t="shared" ref="C99:P99" si="2">SUM(C3:C98)/4000</f>
        <v>1.8734424999999988</v>
      </c>
      <c r="D99" s="94">
        <f t="shared" ref="D99" si="3">SUM(D3:D98)/4000</f>
        <v>0.84627250000000043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9.7135000000000013E-2</v>
      </c>
      <c r="K99" s="38">
        <f t="shared" si="2"/>
        <v>9.2919999999999989E-2</v>
      </c>
      <c r="L99" s="38">
        <f t="shared" si="2"/>
        <v>9.9569999999999992E-2</v>
      </c>
      <c r="M99">
        <f t="shared" si="2"/>
        <v>1.9196074999999981</v>
      </c>
      <c r="N99">
        <f t="shared" si="2"/>
        <v>2.8614600000000028</v>
      </c>
      <c r="O99">
        <f t="shared" si="2"/>
        <v>2.1462250000000034</v>
      </c>
      <c r="P99">
        <f t="shared" si="2"/>
        <v>0</v>
      </c>
      <c r="Q99">
        <f t="shared" ref="Q99:AF99" si="5">SUM(Q3:Q98)/4000</f>
        <v>0.51544499999999993</v>
      </c>
      <c r="R99" s="94">
        <f t="shared" si="5"/>
        <v>0.2969449999999999</v>
      </c>
      <c r="S99" s="94">
        <f t="shared" si="5"/>
        <v>0.25572499999999987</v>
      </c>
      <c r="T99" s="94">
        <f t="shared" si="5"/>
        <v>0.29360249999999993</v>
      </c>
      <c r="U99">
        <f t="shared" si="5"/>
        <v>2.8159999999999998E-2</v>
      </c>
      <c r="V99">
        <f t="shared" si="5"/>
        <v>0.88802500000000018</v>
      </c>
      <c r="W99">
        <f t="shared" si="5"/>
        <v>3.7209999999999965E-2</v>
      </c>
      <c r="X99">
        <f t="shared" si="5"/>
        <v>0.65271999999999852</v>
      </c>
      <c r="Y99">
        <f t="shared" si="5"/>
        <v>0.21767499999999948</v>
      </c>
      <c r="Z99">
        <f t="shared" si="5"/>
        <v>0.21767749999999947</v>
      </c>
      <c r="AA99">
        <f t="shared" si="5"/>
        <v>1.6076025000000003</v>
      </c>
      <c r="AB99">
        <f t="shared" si="5"/>
        <v>0.32153250000000005</v>
      </c>
      <c r="AC99">
        <f t="shared" si="5"/>
        <v>0.58525000000000005</v>
      </c>
      <c r="AD99">
        <f t="shared" si="5"/>
        <v>0.26400000000000001</v>
      </c>
      <c r="AE99">
        <f t="shared" si="5"/>
        <v>0.48649999999999999</v>
      </c>
      <c r="AF99">
        <f t="shared" si="5"/>
        <v>0.24299999999999999</v>
      </c>
      <c r="AG99">
        <f t="shared" ref="AG99:AM99" si="6">SUM(AG3:AG98)/4000</f>
        <v>0.15183499999999964</v>
      </c>
      <c r="AH99">
        <f t="shared" si="6"/>
        <v>0.44230499999999956</v>
      </c>
      <c r="AI99">
        <f t="shared" si="6"/>
        <v>0.44239499999999948</v>
      </c>
      <c r="AJ99">
        <f t="shared" si="6"/>
        <v>0.60604750000000029</v>
      </c>
      <c r="AK99">
        <f t="shared" si="6"/>
        <v>0.99024999999999996</v>
      </c>
      <c r="AL99">
        <f t="shared" si="6"/>
        <v>0.42075000000000001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45659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269.02</v>
      </c>
      <c r="L3">
        <v>4.8601396672126906</v>
      </c>
      <c r="M3">
        <v>29.970000000000002</v>
      </c>
      <c r="N3">
        <v>50.11</v>
      </c>
      <c r="O3">
        <v>70.78</v>
      </c>
      <c r="P3">
        <v>22.099999999999998</v>
      </c>
      <c r="Q3">
        <v>8.6758266129032258</v>
      </c>
      <c r="R3">
        <v>13.404392002622092</v>
      </c>
      <c r="S3">
        <v>11.135784823284823</v>
      </c>
      <c r="T3">
        <v>0</v>
      </c>
      <c r="U3">
        <v>58.51851671609257</v>
      </c>
      <c r="V3">
        <v>6.7459911111111115</v>
      </c>
      <c r="W3">
        <v>19.080000000000002</v>
      </c>
      <c r="X3">
        <v>62.58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29.592708000000002</v>
      </c>
      <c r="AH3">
        <v>0</v>
      </c>
      <c r="AI3">
        <v>0</v>
      </c>
      <c r="AJ3">
        <v>0</v>
      </c>
      <c r="AK3">
        <v>22.814307328605206</v>
      </c>
      <c r="AL3">
        <v>1.0071557659208261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691.02485359972115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269.02</v>
      </c>
      <c r="L4">
        <v>4.8601396672126906</v>
      </c>
      <c r="M4">
        <v>29.970000000000002</v>
      </c>
      <c r="N4">
        <v>50.11</v>
      </c>
      <c r="O4">
        <v>70.78</v>
      </c>
      <c r="P4">
        <v>22.1</v>
      </c>
      <c r="Q4">
        <v>8.6758266129032258</v>
      </c>
      <c r="R4">
        <v>13.404392002622092</v>
      </c>
      <c r="S4">
        <v>11.135784823284823</v>
      </c>
      <c r="T4">
        <v>0</v>
      </c>
      <c r="U4">
        <v>58.51851671609257</v>
      </c>
      <c r="V4">
        <v>7.68</v>
      </c>
      <c r="W4">
        <v>19.080000000000002</v>
      </c>
      <c r="X4">
        <v>62.58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29.592708000000002</v>
      </c>
      <c r="AH4">
        <v>0</v>
      </c>
      <c r="AI4">
        <v>0</v>
      </c>
      <c r="AJ4">
        <v>0</v>
      </c>
      <c r="AK4">
        <v>22.814307328605206</v>
      </c>
      <c r="AL4">
        <v>1.0071557659208261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691.95886248860995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269.02</v>
      </c>
      <c r="L5">
        <v>4.8</v>
      </c>
      <c r="M5">
        <v>29.970000000000002</v>
      </c>
      <c r="N5">
        <v>50.11</v>
      </c>
      <c r="O5">
        <v>70.78</v>
      </c>
      <c r="P5">
        <v>22.1</v>
      </c>
      <c r="Q5">
        <v>8.6758266129032258</v>
      </c>
      <c r="R5">
        <v>10.57</v>
      </c>
      <c r="S5">
        <v>11.135784823284823</v>
      </c>
      <c r="T5">
        <v>0</v>
      </c>
      <c r="U5">
        <v>58.51851671609257</v>
      </c>
      <c r="V5">
        <v>7.68</v>
      </c>
      <c r="W5">
        <v>19.080000000000002</v>
      </c>
      <c r="X5">
        <v>62.58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29.592708000000002</v>
      </c>
      <c r="AH5">
        <v>8.7883412882787759</v>
      </c>
      <c r="AI5">
        <v>0</v>
      </c>
      <c r="AJ5">
        <v>0</v>
      </c>
      <c r="AK5">
        <v>22.814307328605206</v>
      </c>
      <c r="AL5">
        <v>1.0071557659208261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697.85267210705399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269.02</v>
      </c>
      <c r="L6">
        <v>4.8</v>
      </c>
      <c r="M6">
        <v>29.970000000000002</v>
      </c>
      <c r="N6">
        <v>50.11</v>
      </c>
      <c r="O6">
        <v>70.78</v>
      </c>
      <c r="P6">
        <v>22.1</v>
      </c>
      <c r="Q6">
        <v>8.6758266129032258</v>
      </c>
      <c r="R6">
        <v>10.57</v>
      </c>
      <c r="S6">
        <v>11.135784823284823</v>
      </c>
      <c r="T6">
        <v>0</v>
      </c>
      <c r="U6">
        <v>58.51851671609257</v>
      </c>
      <c r="V6">
        <v>7.68</v>
      </c>
      <c r="W6">
        <v>19.080000000000002</v>
      </c>
      <c r="X6">
        <v>62.58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29.592708000000002</v>
      </c>
      <c r="AH6">
        <v>8.7883412882787759</v>
      </c>
      <c r="AI6">
        <v>0</v>
      </c>
      <c r="AJ6">
        <v>0</v>
      </c>
      <c r="AK6">
        <v>22.814307328605206</v>
      </c>
      <c r="AL6">
        <v>1.0071557659208261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697.85267210705399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269.02</v>
      </c>
      <c r="L7">
        <v>4.8</v>
      </c>
      <c r="M7">
        <v>29.970000000000002</v>
      </c>
      <c r="N7">
        <v>50.11</v>
      </c>
      <c r="O7">
        <v>70.78</v>
      </c>
      <c r="P7">
        <v>22.1</v>
      </c>
      <c r="Q7">
        <v>5.0299999999999994</v>
      </c>
      <c r="R7">
        <v>10.57</v>
      </c>
      <c r="S7">
        <v>6.1199999999999992</v>
      </c>
      <c r="T7">
        <v>0</v>
      </c>
      <c r="U7">
        <v>58.51851671609257</v>
      </c>
      <c r="V7">
        <v>4.1499999999999995</v>
      </c>
      <c r="W7">
        <v>9.6100000000000012</v>
      </c>
      <c r="X7">
        <v>33.63000000000001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29.592708000000002</v>
      </c>
      <c r="AH7">
        <v>8.7883412882787759</v>
      </c>
      <c r="AI7">
        <v>0</v>
      </c>
      <c r="AJ7">
        <v>0</v>
      </c>
      <c r="AK7">
        <v>22.814307328605206</v>
      </c>
      <c r="AL7">
        <v>1.0071557659208261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647.24106067086586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269.02</v>
      </c>
      <c r="L8">
        <v>4.8</v>
      </c>
      <c r="M8">
        <v>29.970000000000002</v>
      </c>
      <c r="N8">
        <v>50.11</v>
      </c>
      <c r="O8">
        <v>70.78</v>
      </c>
      <c r="P8">
        <v>22.1</v>
      </c>
      <c r="Q8">
        <v>5.0299999999999994</v>
      </c>
      <c r="R8">
        <v>10.57</v>
      </c>
      <c r="S8">
        <v>6.1199999999999992</v>
      </c>
      <c r="T8">
        <v>0</v>
      </c>
      <c r="U8">
        <v>58.51851671609257</v>
      </c>
      <c r="V8">
        <v>4.1499999999999995</v>
      </c>
      <c r="W8">
        <v>9.6100000000000012</v>
      </c>
      <c r="X8">
        <v>33.63000000000001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29.592708000000002</v>
      </c>
      <c r="AH8">
        <v>8.7883412882787759</v>
      </c>
      <c r="AI8">
        <v>0</v>
      </c>
      <c r="AJ8">
        <v>0</v>
      </c>
      <c r="AK8">
        <v>22.814307328605206</v>
      </c>
      <c r="AL8">
        <v>1.0071557659208261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647.24106067086586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269.02</v>
      </c>
      <c r="L9">
        <v>4.8</v>
      </c>
      <c r="M9">
        <v>29.970000000000002</v>
      </c>
      <c r="N9">
        <v>50.11</v>
      </c>
      <c r="O9">
        <v>70.78</v>
      </c>
      <c r="P9">
        <v>22.1</v>
      </c>
      <c r="Q9">
        <v>5.0299999999999994</v>
      </c>
      <c r="R9">
        <v>10.57</v>
      </c>
      <c r="S9">
        <v>6.1199999999999992</v>
      </c>
      <c r="T9">
        <v>0</v>
      </c>
      <c r="U9">
        <v>58.51851671609257</v>
      </c>
      <c r="V9">
        <v>4.1499999999999995</v>
      </c>
      <c r="W9">
        <v>9.6100000000000012</v>
      </c>
      <c r="X9">
        <v>33.63000000000001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29.592708000000002</v>
      </c>
      <c r="AH9">
        <v>8.7883412882787759</v>
      </c>
      <c r="AI9">
        <v>0</v>
      </c>
      <c r="AJ9">
        <v>0</v>
      </c>
      <c r="AK9">
        <v>22.814307328605206</v>
      </c>
      <c r="AL9">
        <v>1.0071557659208261</v>
      </c>
      <c r="AM9">
        <v>0</v>
      </c>
      <c r="AN9">
        <v>0</v>
      </c>
      <c r="AO9">
        <v>0</v>
      </c>
      <c r="AP9">
        <v>0.21520800000000001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645.02749267086585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269.02</v>
      </c>
      <c r="L10">
        <v>4.8</v>
      </c>
      <c r="M10">
        <v>29.970000000000002</v>
      </c>
      <c r="N10">
        <v>50.11</v>
      </c>
      <c r="O10">
        <v>70.78</v>
      </c>
      <c r="P10">
        <v>22.1</v>
      </c>
      <c r="Q10">
        <v>5.0299999999999994</v>
      </c>
      <c r="R10">
        <v>10.57</v>
      </c>
      <c r="S10">
        <v>6.1199999999999992</v>
      </c>
      <c r="T10">
        <v>0</v>
      </c>
      <c r="U10">
        <v>58.51851671609257</v>
      </c>
      <c r="V10">
        <v>4.1499999999999995</v>
      </c>
      <c r="W10">
        <v>9.6100000000000012</v>
      </c>
      <c r="X10">
        <v>33.63000000000001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29.592708000000002</v>
      </c>
      <c r="AH10">
        <v>0</v>
      </c>
      <c r="AI10">
        <v>0</v>
      </c>
      <c r="AJ10">
        <v>0</v>
      </c>
      <c r="AK10">
        <v>22.814307328605206</v>
      </c>
      <c r="AL10">
        <v>1.0071557659208261</v>
      </c>
      <c r="AM10">
        <v>0</v>
      </c>
      <c r="AN10">
        <v>0</v>
      </c>
      <c r="AO10">
        <v>0</v>
      </c>
      <c r="AP10">
        <v>0.21520800000000001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636.23915138258712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269.02</v>
      </c>
      <c r="L11">
        <v>4.8</v>
      </c>
      <c r="M11">
        <v>29.970000000000002</v>
      </c>
      <c r="N11">
        <v>50.11</v>
      </c>
      <c r="O11">
        <v>70.78</v>
      </c>
      <c r="P11">
        <v>22.1</v>
      </c>
      <c r="Q11">
        <v>5.0299999999999994</v>
      </c>
      <c r="R11">
        <v>10.57</v>
      </c>
      <c r="S11">
        <v>6.1199999999999992</v>
      </c>
      <c r="T11">
        <v>0</v>
      </c>
      <c r="U11">
        <v>58.51851671609257</v>
      </c>
      <c r="V11">
        <v>4.1499999999999995</v>
      </c>
      <c r="W11">
        <v>9.6100000000000012</v>
      </c>
      <c r="X11">
        <v>33.63000000000001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29.592708000000002</v>
      </c>
      <c r="AH11">
        <v>0</v>
      </c>
      <c r="AI11">
        <v>0</v>
      </c>
      <c r="AJ11">
        <v>0</v>
      </c>
      <c r="AK11">
        <v>22.814307328605206</v>
      </c>
      <c r="AL11">
        <v>1.0071557659208261</v>
      </c>
      <c r="AM11">
        <v>0</v>
      </c>
      <c r="AN11">
        <v>0</v>
      </c>
      <c r="AO11">
        <v>0</v>
      </c>
      <c r="AP11">
        <v>0.21520800000000001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636.23915138258712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269.02</v>
      </c>
      <c r="L12">
        <v>4.8</v>
      </c>
      <c r="M12">
        <v>29.970000000000002</v>
      </c>
      <c r="N12">
        <v>50.11</v>
      </c>
      <c r="O12">
        <v>70.78</v>
      </c>
      <c r="P12">
        <v>22.1</v>
      </c>
      <c r="Q12">
        <v>5.0299999999999994</v>
      </c>
      <c r="R12">
        <v>10.57</v>
      </c>
      <c r="S12">
        <v>6.1199999999999992</v>
      </c>
      <c r="T12">
        <v>0</v>
      </c>
      <c r="U12">
        <v>58.51851671609257</v>
      </c>
      <c r="V12">
        <v>4.1499999999999995</v>
      </c>
      <c r="W12">
        <v>9.6100000000000012</v>
      </c>
      <c r="X12">
        <v>33.63000000000001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29.592708000000002</v>
      </c>
      <c r="AH12">
        <v>0</v>
      </c>
      <c r="AI12">
        <v>0</v>
      </c>
      <c r="AJ12">
        <v>0</v>
      </c>
      <c r="AK12">
        <v>22.814307328605206</v>
      </c>
      <c r="AL12">
        <v>1.0071557659208261</v>
      </c>
      <c r="AM12">
        <v>0</v>
      </c>
      <c r="AN12">
        <v>0</v>
      </c>
      <c r="AO12">
        <v>0</v>
      </c>
      <c r="AP12">
        <v>0.21520800000000001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636.23915138258712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269.02</v>
      </c>
      <c r="L13">
        <v>4.8</v>
      </c>
      <c r="M13">
        <v>29.970000000000002</v>
      </c>
      <c r="N13">
        <v>50.11</v>
      </c>
      <c r="O13">
        <v>70.78</v>
      </c>
      <c r="P13">
        <v>22.097097833223899</v>
      </c>
      <c r="Q13">
        <v>5.0299999999999994</v>
      </c>
      <c r="R13">
        <v>10.57</v>
      </c>
      <c r="S13">
        <v>6.1199999999999992</v>
      </c>
      <c r="T13">
        <v>0</v>
      </c>
      <c r="U13">
        <v>58.51851671609257</v>
      </c>
      <c r="V13">
        <v>4.1499999999999995</v>
      </c>
      <c r="W13">
        <v>10.7</v>
      </c>
      <c r="X13">
        <v>34.28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29.592708000000002</v>
      </c>
      <c r="AH13">
        <v>0</v>
      </c>
      <c r="AI13">
        <v>0</v>
      </c>
      <c r="AJ13">
        <v>0</v>
      </c>
      <c r="AK13">
        <v>22.814307328605206</v>
      </c>
      <c r="AL13">
        <v>1.0071557659208261</v>
      </c>
      <c r="AM13">
        <v>0</v>
      </c>
      <c r="AN13">
        <v>0</v>
      </c>
      <c r="AO13">
        <v>0</v>
      </c>
      <c r="AP13">
        <v>0.21520800000000001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637.97624921581098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269.02</v>
      </c>
      <c r="L14">
        <v>4.8</v>
      </c>
      <c r="M14">
        <v>29.970000000000002</v>
      </c>
      <c r="N14">
        <v>50.11</v>
      </c>
      <c r="O14">
        <v>70.78</v>
      </c>
      <c r="P14">
        <v>22.096983758700695</v>
      </c>
      <c r="Q14">
        <v>5.0299999999999994</v>
      </c>
      <c r="R14">
        <v>10.57</v>
      </c>
      <c r="S14">
        <v>6.1199999999999992</v>
      </c>
      <c r="T14">
        <v>0</v>
      </c>
      <c r="U14">
        <v>58.51851671609257</v>
      </c>
      <c r="V14">
        <v>4.1499999999999995</v>
      </c>
      <c r="W14">
        <v>10.7</v>
      </c>
      <c r="X14">
        <v>34.28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29.592708000000002</v>
      </c>
      <c r="AH14">
        <v>0</v>
      </c>
      <c r="AI14">
        <v>0</v>
      </c>
      <c r="AJ14">
        <v>0</v>
      </c>
      <c r="AK14">
        <v>22.814307328605206</v>
      </c>
      <c r="AL14">
        <v>1.0071557659208261</v>
      </c>
      <c r="AM14">
        <v>0</v>
      </c>
      <c r="AN14">
        <v>0</v>
      </c>
      <c r="AO14">
        <v>0</v>
      </c>
      <c r="AP14">
        <v>0.21520800000000001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637.97613514128773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269.02</v>
      </c>
      <c r="L15">
        <v>4.8</v>
      </c>
      <c r="M15">
        <v>16.309999999999999</v>
      </c>
      <c r="N15">
        <v>26.9</v>
      </c>
      <c r="O15">
        <v>38.43</v>
      </c>
      <c r="P15">
        <v>10.89</v>
      </c>
      <c r="Q15">
        <v>5.0299999999999994</v>
      </c>
      <c r="R15">
        <v>10.57</v>
      </c>
      <c r="S15">
        <v>5.9599999999999991</v>
      </c>
      <c r="T15">
        <v>0</v>
      </c>
      <c r="U15">
        <v>58.51851671609257</v>
      </c>
      <c r="V15">
        <v>4.1499999999999995</v>
      </c>
      <c r="W15">
        <v>10.950000000000001</v>
      </c>
      <c r="X15">
        <v>34.28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29.592708000000002</v>
      </c>
      <c r="AH15">
        <v>0</v>
      </c>
      <c r="AI15">
        <v>0</v>
      </c>
      <c r="AJ15">
        <v>0</v>
      </c>
      <c r="AK15">
        <v>22.814307328605206</v>
      </c>
      <c r="AL15">
        <v>1.0071557659208261</v>
      </c>
      <c r="AM15">
        <v>0</v>
      </c>
      <c r="AN15">
        <v>0</v>
      </c>
      <c r="AO15">
        <v>0</v>
      </c>
      <c r="AP15">
        <v>0.21520800000000001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557.63915138258687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269.02</v>
      </c>
      <c r="L16">
        <v>4.8</v>
      </c>
      <c r="M16">
        <v>16.309999999999999</v>
      </c>
      <c r="N16">
        <v>26.9</v>
      </c>
      <c r="O16">
        <v>38.43</v>
      </c>
      <c r="P16">
        <v>12.92</v>
      </c>
      <c r="Q16">
        <v>5.0299999999999994</v>
      </c>
      <c r="R16">
        <v>10.57</v>
      </c>
      <c r="S16">
        <v>5.9599999999999991</v>
      </c>
      <c r="T16">
        <v>0</v>
      </c>
      <c r="U16">
        <v>58.51851671609257</v>
      </c>
      <c r="V16">
        <v>4.1499999999999995</v>
      </c>
      <c r="W16">
        <v>10.950000000000001</v>
      </c>
      <c r="X16">
        <v>34.28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29.592708000000002</v>
      </c>
      <c r="AH16">
        <v>0</v>
      </c>
      <c r="AI16">
        <v>0</v>
      </c>
      <c r="AJ16">
        <v>0</v>
      </c>
      <c r="AK16">
        <v>22.814307328605206</v>
      </c>
      <c r="AL16">
        <v>1.0071557659208261</v>
      </c>
      <c r="AM16">
        <v>0</v>
      </c>
      <c r="AN16">
        <v>0</v>
      </c>
      <c r="AO16">
        <v>0</v>
      </c>
      <c r="AP16">
        <v>0.21520800000000001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559.66915138258696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269.02</v>
      </c>
      <c r="L17">
        <v>4.8</v>
      </c>
      <c r="M17">
        <v>16.309999999999999</v>
      </c>
      <c r="N17">
        <v>26.9</v>
      </c>
      <c r="O17">
        <v>38.43</v>
      </c>
      <c r="P17">
        <v>12.92</v>
      </c>
      <c r="Q17">
        <v>5.0299999999999994</v>
      </c>
      <c r="R17">
        <v>10.57</v>
      </c>
      <c r="S17">
        <v>5.9599999999999991</v>
      </c>
      <c r="T17">
        <v>0</v>
      </c>
      <c r="U17">
        <v>58.51851671609257</v>
      </c>
      <c r="V17">
        <v>4.1499999999999995</v>
      </c>
      <c r="W17">
        <v>10.950000000000001</v>
      </c>
      <c r="X17">
        <v>34.28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29.592708000000002</v>
      </c>
      <c r="AH17">
        <v>0</v>
      </c>
      <c r="AI17">
        <v>0</v>
      </c>
      <c r="AJ17">
        <v>0</v>
      </c>
      <c r="AK17">
        <v>22.814307328605206</v>
      </c>
      <c r="AL17">
        <v>1.0071557659208261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559.453943382587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269.02</v>
      </c>
      <c r="L18">
        <v>4.8</v>
      </c>
      <c r="M18">
        <v>16.309999999999999</v>
      </c>
      <c r="N18">
        <v>26.9</v>
      </c>
      <c r="O18">
        <v>70.78</v>
      </c>
      <c r="P18">
        <v>10.57</v>
      </c>
      <c r="Q18">
        <v>5.0299999999999994</v>
      </c>
      <c r="R18">
        <v>10.57</v>
      </c>
      <c r="S18">
        <v>5.9599999999999991</v>
      </c>
      <c r="T18">
        <v>0</v>
      </c>
      <c r="U18">
        <v>58.51851671609257</v>
      </c>
      <c r="V18">
        <v>4.1499999999999995</v>
      </c>
      <c r="W18">
        <v>10.950000000000001</v>
      </c>
      <c r="X18">
        <v>34.28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29.592708000000002</v>
      </c>
      <c r="AH18">
        <v>0</v>
      </c>
      <c r="AI18">
        <v>0</v>
      </c>
      <c r="AJ18">
        <v>0</v>
      </c>
      <c r="AK18">
        <v>22.814307328605206</v>
      </c>
      <c r="AL18">
        <v>1.0071557659208261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589.45394338258689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269.02</v>
      </c>
      <c r="L19">
        <v>4.8</v>
      </c>
      <c r="M19">
        <v>16.309999999999999</v>
      </c>
      <c r="N19">
        <v>38.28</v>
      </c>
      <c r="O19">
        <v>70.78</v>
      </c>
      <c r="P19">
        <v>12.92</v>
      </c>
      <c r="Q19">
        <v>5.0299999999999994</v>
      </c>
      <c r="R19">
        <v>10.57</v>
      </c>
      <c r="S19">
        <v>5.9599999999999991</v>
      </c>
      <c r="T19">
        <v>0</v>
      </c>
      <c r="U19">
        <v>58.51851671609257</v>
      </c>
      <c r="V19">
        <v>4.1499999999999995</v>
      </c>
      <c r="W19">
        <v>10.950000000000001</v>
      </c>
      <c r="X19">
        <v>34.28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29.592708000000002</v>
      </c>
      <c r="AH19">
        <v>0</v>
      </c>
      <c r="AI19">
        <v>0</v>
      </c>
      <c r="AJ19">
        <v>0</v>
      </c>
      <c r="AK19">
        <v>22.814307328605206</v>
      </c>
      <c r="AL19">
        <v>1.0071557659208261</v>
      </c>
      <c r="AM19">
        <v>0</v>
      </c>
      <c r="AN19">
        <v>0</v>
      </c>
      <c r="AO19">
        <v>0</v>
      </c>
      <c r="AP19">
        <v>0.21520800000000001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603.39915138258687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269.02</v>
      </c>
      <c r="L20">
        <v>4.8</v>
      </c>
      <c r="M20">
        <v>16.309999999999999</v>
      </c>
      <c r="N20">
        <v>38.28</v>
      </c>
      <c r="O20">
        <v>70.78</v>
      </c>
      <c r="P20">
        <v>12.92</v>
      </c>
      <c r="Q20">
        <v>5.0299999999999994</v>
      </c>
      <c r="R20">
        <v>10.57</v>
      </c>
      <c r="S20">
        <v>5.9599999999999991</v>
      </c>
      <c r="T20">
        <v>0</v>
      </c>
      <c r="U20">
        <v>58.51851671609257</v>
      </c>
      <c r="V20">
        <v>4.1499999999999995</v>
      </c>
      <c r="W20">
        <v>10.950000000000001</v>
      </c>
      <c r="X20">
        <v>34.28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29.592708000000002</v>
      </c>
      <c r="AH20">
        <v>0</v>
      </c>
      <c r="AI20">
        <v>0</v>
      </c>
      <c r="AJ20">
        <v>0</v>
      </c>
      <c r="AK20">
        <v>22.814307328605206</v>
      </c>
      <c r="AL20">
        <v>1.0071557659208261</v>
      </c>
      <c r="AM20">
        <v>0</v>
      </c>
      <c r="AN20">
        <v>0</v>
      </c>
      <c r="AO20">
        <v>0</v>
      </c>
      <c r="AP20">
        <v>0.21520800000000001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603.39915138258687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269.02000000000004</v>
      </c>
      <c r="L21">
        <v>4.8</v>
      </c>
      <c r="M21">
        <v>16.309999999999999</v>
      </c>
      <c r="N21">
        <v>50.114902359641988</v>
      </c>
      <c r="O21">
        <v>70.78</v>
      </c>
      <c r="P21">
        <v>10.57</v>
      </c>
      <c r="Q21">
        <v>5.0299999999999994</v>
      </c>
      <c r="R21">
        <v>10.57</v>
      </c>
      <c r="S21">
        <v>5.9599999999999991</v>
      </c>
      <c r="T21">
        <v>0</v>
      </c>
      <c r="U21">
        <v>58.51851671609257</v>
      </c>
      <c r="V21">
        <v>4.1499999999999995</v>
      </c>
      <c r="W21">
        <v>10.570000000000002</v>
      </c>
      <c r="X21">
        <v>33.63000000000001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29.592708000000002</v>
      </c>
      <c r="AH21">
        <v>0</v>
      </c>
      <c r="AI21">
        <v>0</v>
      </c>
      <c r="AJ21">
        <v>0</v>
      </c>
      <c r="AK21">
        <v>22.814307328605206</v>
      </c>
      <c r="AL21">
        <v>6.6621488812392418</v>
      </c>
      <c r="AM21">
        <v>0</v>
      </c>
      <c r="AN21">
        <v>0</v>
      </c>
      <c r="AO21">
        <v>0</v>
      </c>
      <c r="AP21">
        <v>0.21520800000000001</v>
      </c>
      <c r="AQ21">
        <v>0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617.50904685754733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269.02000000000004</v>
      </c>
      <c r="L22">
        <v>4.8</v>
      </c>
      <c r="M22">
        <v>16.309999999999999</v>
      </c>
      <c r="N22">
        <v>26.9</v>
      </c>
      <c r="O22">
        <v>47.82</v>
      </c>
      <c r="P22">
        <v>10.57</v>
      </c>
      <c r="Q22">
        <v>5.0299999999999994</v>
      </c>
      <c r="R22">
        <v>10.57</v>
      </c>
      <c r="S22">
        <v>5.9599999999999991</v>
      </c>
      <c r="T22">
        <v>0</v>
      </c>
      <c r="U22">
        <v>58.51851671609257</v>
      </c>
      <c r="V22">
        <v>4.1499999999999995</v>
      </c>
      <c r="W22">
        <v>10.950000000000001</v>
      </c>
      <c r="X22">
        <v>33.630000000000003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29.592708000000002</v>
      </c>
      <c r="AH22">
        <v>0</v>
      </c>
      <c r="AI22">
        <v>0</v>
      </c>
      <c r="AJ22">
        <v>0</v>
      </c>
      <c r="AK22">
        <v>22.814307328605206</v>
      </c>
      <c r="AL22">
        <v>39.972893287435447</v>
      </c>
      <c r="AM22">
        <v>0</v>
      </c>
      <c r="AN22">
        <v>0</v>
      </c>
      <c r="AO22">
        <v>0</v>
      </c>
      <c r="AP22">
        <v>0.21520800000000001</v>
      </c>
      <c r="AQ22">
        <v>10.362960317460317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615.38784922156185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269.02000000000004</v>
      </c>
      <c r="L23">
        <v>4.8</v>
      </c>
      <c r="M23">
        <v>16.309999999999999</v>
      </c>
      <c r="N23">
        <v>26.9</v>
      </c>
      <c r="O23">
        <v>70.78</v>
      </c>
      <c r="P23">
        <v>10.57</v>
      </c>
      <c r="Q23">
        <v>5.0299999999999994</v>
      </c>
      <c r="R23">
        <v>10.57</v>
      </c>
      <c r="S23">
        <v>5.9599999999999991</v>
      </c>
      <c r="T23">
        <v>0</v>
      </c>
      <c r="U23">
        <v>58.51851671609257</v>
      </c>
      <c r="V23">
        <v>4.1499999999999995</v>
      </c>
      <c r="W23">
        <v>10.11</v>
      </c>
      <c r="X23">
        <v>33.316417204301075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29.592708000000002</v>
      </c>
      <c r="AH23">
        <v>0</v>
      </c>
      <c r="AI23">
        <v>0</v>
      </c>
      <c r="AJ23">
        <v>0</v>
      </c>
      <c r="AK23">
        <v>22.814307328605206</v>
      </c>
      <c r="AL23">
        <v>39.972893287435447</v>
      </c>
      <c r="AM23">
        <v>0</v>
      </c>
      <c r="AN23">
        <v>0</v>
      </c>
      <c r="AO23">
        <v>0</v>
      </c>
      <c r="AP23">
        <v>0.21520800000000001</v>
      </c>
      <c r="AQ23">
        <v>20.725920634920634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647.55722674332333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269.02000000000004</v>
      </c>
      <c r="L24">
        <v>4.8</v>
      </c>
      <c r="M24">
        <v>16.309999999999999</v>
      </c>
      <c r="N24">
        <v>26.9</v>
      </c>
      <c r="O24">
        <v>70.78</v>
      </c>
      <c r="P24">
        <v>10.57</v>
      </c>
      <c r="Q24">
        <v>5.0299999999999994</v>
      </c>
      <c r="R24">
        <v>10.57</v>
      </c>
      <c r="S24">
        <v>5.9599999999999991</v>
      </c>
      <c r="T24">
        <v>0</v>
      </c>
      <c r="U24">
        <v>58.51851671609257</v>
      </c>
      <c r="V24">
        <v>4.1499999999999995</v>
      </c>
      <c r="W24">
        <v>10.570000000000002</v>
      </c>
      <c r="X24">
        <v>33.63000000000001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29.592708000000002</v>
      </c>
      <c r="AH24">
        <v>0</v>
      </c>
      <c r="AI24">
        <v>0</v>
      </c>
      <c r="AJ24">
        <v>0</v>
      </c>
      <c r="AK24">
        <v>22.814307328605206</v>
      </c>
      <c r="AL24">
        <v>39.972893287435447</v>
      </c>
      <c r="AM24">
        <v>0</v>
      </c>
      <c r="AN24">
        <v>0</v>
      </c>
      <c r="AO24">
        <v>0</v>
      </c>
      <c r="AP24">
        <v>0.21520800000000001</v>
      </c>
      <c r="AQ24">
        <v>20.725920634920634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648.3308095390222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269.03000000000003</v>
      </c>
      <c r="L25">
        <v>4.8</v>
      </c>
      <c r="M25">
        <v>14.4</v>
      </c>
      <c r="N25">
        <v>25.502960640891676</v>
      </c>
      <c r="O25">
        <v>70.78</v>
      </c>
      <c r="P25">
        <v>8.9290184655968332</v>
      </c>
      <c r="Q25">
        <v>5.0299999999999994</v>
      </c>
      <c r="R25">
        <v>10.57</v>
      </c>
      <c r="S25">
        <v>5.9599999999999991</v>
      </c>
      <c r="T25">
        <v>0</v>
      </c>
      <c r="U25">
        <v>58.51851671609257</v>
      </c>
      <c r="V25">
        <v>4.1499999999999995</v>
      </c>
      <c r="W25">
        <v>10.570000000000002</v>
      </c>
      <c r="X25">
        <v>33.63000000000001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5.9130375253549694</v>
      </c>
      <c r="AG25">
        <v>29.592708000000002</v>
      </c>
      <c r="AH25">
        <v>8.7883412882787759</v>
      </c>
      <c r="AI25">
        <v>0</v>
      </c>
      <c r="AJ25">
        <v>0</v>
      </c>
      <c r="AK25">
        <v>22.814307328605206</v>
      </c>
      <c r="AL25">
        <v>39.972893287435447</v>
      </c>
      <c r="AM25">
        <v>0</v>
      </c>
      <c r="AN25">
        <v>0</v>
      </c>
      <c r="AO25">
        <v>0</v>
      </c>
      <c r="AP25">
        <v>0.21520800000000001</v>
      </c>
      <c r="AQ25">
        <v>20.725920634920634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652.18112993378941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269.02000000000004</v>
      </c>
      <c r="L26">
        <v>4.8</v>
      </c>
      <c r="M26">
        <v>27.86</v>
      </c>
      <c r="N26">
        <v>48.244392642505922</v>
      </c>
      <c r="O26">
        <v>70.78</v>
      </c>
      <c r="P26">
        <v>23.911975869762831</v>
      </c>
      <c r="Q26">
        <v>5.0299999999999994</v>
      </c>
      <c r="R26">
        <v>10.57</v>
      </c>
      <c r="S26">
        <v>5.9599999999999991</v>
      </c>
      <c r="T26">
        <v>0</v>
      </c>
      <c r="U26">
        <v>58.51851671609257</v>
      </c>
      <c r="V26">
        <v>4.1499999999999995</v>
      </c>
      <c r="W26">
        <v>10.57</v>
      </c>
      <c r="X26">
        <v>33.63000000000001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3.3424087812263448</v>
      </c>
      <c r="AE26">
        <v>0</v>
      </c>
      <c r="AF26">
        <v>5.9130375253549694</v>
      </c>
      <c r="AG26">
        <v>29.592708000000002</v>
      </c>
      <c r="AH26">
        <v>16.979374023231252</v>
      </c>
      <c r="AI26">
        <v>0</v>
      </c>
      <c r="AJ26">
        <v>0</v>
      </c>
      <c r="AK26">
        <v>22.814307328605206</v>
      </c>
      <c r="AL26">
        <v>29.983400172117037</v>
      </c>
      <c r="AM26">
        <v>0</v>
      </c>
      <c r="AN26">
        <v>0</v>
      </c>
      <c r="AO26">
        <v>0</v>
      </c>
      <c r="AP26">
        <v>0.21520800000000001</v>
      </c>
      <c r="AQ26">
        <v>31.088880952380954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715.26242805789059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269.02</v>
      </c>
      <c r="L27">
        <v>4.8</v>
      </c>
      <c r="M27">
        <v>29.970000000000002</v>
      </c>
      <c r="N27">
        <v>50.11</v>
      </c>
      <c r="O27">
        <v>70.78</v>
      </c>
      <c r="P27">
        <v>23.911975869762831</v>
      </c>
      <c r="Q27">
        <v>6.53</v>
      </c>
      <c r="R27">
        <v>10.44</v>
      </c>
      <c r="S27">
        <v>10.820000000000002</v>
      </c>
      <c r="T27">
        <v>0</v>
      </c>
      <c r="U27">
        <v>58.51851671609257</v>
      </c>
      <c r="V27">
        <v>5.24</v>
      </c>
      <c r="W27">
        <v>18.380000000000003</v>
      </c>
      <c r="X27">
        <v>58.34</v>
      </c>
      <c r="Y27">
        <v>0</v>
      </c>
      <c r="Z27">
        <v>0.46553272727272721</v>
      </c>
      <c r="AA27">
        <v>0</v>
      </c>
      <c r="AB27">
        <v>0</v>
      </c>
      <c r="AC27">
        <v>0</v>
      </c>
      <c r="AD27">
        <v>6.7419152157456486</v>
      </c>
      <c r="AE27">
        <v>0</v>
      </c>
      <c r="AF27">
        <v>5.9130375253549694</v>
      </c>
      <c r="AG27">
        <v>29.592708000000002</v>
      </c>
      <c r="AH27">
        <v>24.779521013727557</v>
      </c>
      <c r="AI27">
        <v>1.6118593872741551</v>
      </c>
      <c r="AJ27">
        <v>0</v>
      </c>
      <c r="AK27">
        <v>22.814307328605206</v>
      </c>
      <c r="AL27">
        <v>29.983400172117037</v>
      </c>
      <c r="AM27">
        <v>0</v>
      </c>
      <c r="AN27">
        <v>0</v>
      </c>
      <c r="AO27">
        <v>0</v>
      </c>
      <c r="AP27">
        <v>2.4287760000000005</v>
      </c>
      <c r="AQ27">
        <v>41.451841269841267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784.9316092724074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276.38</v>
      </c>
      <c r="L28">
        <v>9.070239889973287</v>
      </c>
      <c r="M28">
        <v>29.970000000000002</v>
      </c>
      <c r="N28">
        <v>50.11</v>
      </c>
      <c r="O28">
        <v>70.78</v>
      </c>
      <c r="P28">
        <v>23.911975869762831</v>
      </c>
      <c r="Q28">
        <v>8.6743920972644375</v>
      </c>
      <c r="R28">
        <v>17.89490318906606</v>
      </c>
      <c r="S28">
        <v>11.139999999999999</v>
      </c>
      <c r="T28">
        <v>0</v>
      </c>
      <c r="U28">
        <v>58.51851671609257</v>
      </c>
      <c r="V28">
        <v>6.39</v>
      </c>
      <c r="W28">
        <v>19.080000000000002</v>
      </c>
      <c r="X28">
        <v>62.58</v>
      </c>
      <c r="Y28">
        <v>0</v>
      </c>
      <c r="Z28">
        <v>2.7492781818181813</v>
      </c>
      <c r="AA28">
        <v>0</v>
      </c>
      <c r="AB28">
        <v>1.1286406601650409</v>
      </c>
      <c r="AC28">
        <v>0</v>
      </c>
      <c r="AD28">
        <v>6.7419152157456486</v>
      </c>
      <c r="AE28">
        <v>0</v>
      </c>
      <c r="AF28">
        <v>11.819143002028399</v>
      </c>
      <c r="AG28">
        <v>29.592708000000002</v>
      </c>
      <c r="AH28">
        <v>32.768522914466736</v>
      </c>
      <c r="AI28">
        <v>6.9832600157109175</v>
      </c>
      <c r="AJ28">
        <v>0</v>
      </c>
      <c r="AK28">
        <v>22.814307328605206</v>
      </c>
      <c r="AL28">
        <v>6.6621488812392418</v>
      </c>
      <c r="AM28">
        <v>0</v>
      </c>
      <c r="AN28">
        <v>0</v>
      </c>
      <c r="AO28">
        <v>0</v>
      </c>
      <c r="AP28">
        <v>2.4287760000000005</v>
      </c>
      <c r="AQ28">
        <v>41.451841269841267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811.92878727839343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356.11</v>
      </c>
      <c r="L29">
        <v>9.070239889973287</v>
      </c>
      <c r="M29">
        <v>29.970000000000002</v>
      </c>
      <c r="N29">
        <v>50.11</v>
      </c>
      <c r="O29">
        <v>70.78</v>
      </c>
      <c r="P29">
        <v>23.911975869762831</v>
      </c>
      <c r="Q29">
        <v>8.6743920972644375</v>
      </c>
      <c r="R29">
        <v>17.89490318906606</v>
      </c>
      <c r="S29">
        <v>11.139999999999999</v>
      </c>
      <c r="T29">
        <v>0</v>
      </c>
      <c r="U29">
        <v>58.51851671609257</v>
      </c>
      <c r="V29">
        <v>6.4556054421768705</v>
      </c>
      <c r="W29">
        <v>19.080000000000002</v>
      </c>
      <c r="X29">
        <v>62.58</v>
      </c>
      <c r="Y29">
        <v>0</v>
      </c>
      <c r="Z29">
        <v>2.7492781818181813</v>
      </c>
      <c r="AA29">
        <v>5.9297468354430398</v>
      </c>
      <c r="AB29">
        <v>3.3771387846961733</v>
      </c>
      <c r="AC29">
        <v>4.0803337521595724</v>
      </c>
      <c r="AD29">
        <v>11.568862982588948</v>
      </c>
      <c r="AE29">
        <v>6.9527373202119627</v>
      </c>
      <c r="AF29">
        <v>17.739112576064912</v>
      </c>
      <c r="AG29">
        <v>29.592708000000002</v>
      </c>
      <c r="AH29">
        <v>39.96257740232312</v>
      </c>
      <c r="AI29">
        <v>6.9832600157109175</v>
      </c>
      <c r="AJ29">
        <v>0</v>
      </c>
      <c r="AK29">
        <v>22.814307328605206</v>
      </c>
      <c r="AL29">
        <v>1.0071557659208261</v>
      </c>
      <c r="AM29">
        <v>2.2221485371342831</v>
      </c>
      <c r="AN29">
        <v>0</v>
      </c>
      <c r="AO29">
        <v>0</v>
      </c>
      <c r="AP29">
        <v>2.4287760000000005</v>
      </c>
      <c r="AQ29">
        <v>41.451841269841267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925.44383600346816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393.58</v>
      </c>
      <c r="L30">
        <v>9.0701947271243952</v>
      </c>
      <c r="M30">
        <v>29.970000000000002</v>
      </c>
      <c r="N30">
        <v>50.11</v>
      </c>
      <c r="O30">
        <v>70.78</v>
      </c>
      <c r="P30">
        <v>23.911975869762831</v>
      </c>
      <c r="Q30">
        <v>8.6743920972644375</v>
      </c>
      <c r="R30">
        <v>17.885608738340697</v>
      </c>
      <c r="S30">
        <v>11.139999999999999</v>
      </c>
      <c r="T30">
        <v>0</v>
      </c>
      <c r="U30">
        <v>58.51851671609257</v>
      </c>
      <c r="V30">
        <v>6.4556054421768705</v>
      </c>
      <c r="W30">
        <v>19.080000000000002</v>
      </c>
      <c r="X30">
        <v>62.58</v>
      </c>
      <c r="Y30">
        <v>0</v>
      </c>
      <c r="Z30">
        <v>5.5029481818181809</v>
      </c>
      <c r="AA30">
        <v>5.9297468354430398</v>
      </c>
      <c r="AB30">
        <v>11.115134283570889</v>
      </c>
      <c r="AC30">
        <v>8.1782362179990571</v>
      </c>
      <c r="AD30">
        <v>11.568862982588948</v>
      </c>
      <c r="AE30">
        <v>13.905474640423925</v>
      </c>
      <c r="AF30">
        <v>26.528950304259642</v>
      </c>
      <c r="AG30">
        <v>29.592708000000002</v>
      </c>
      <c r="AH30">
        <v>47.955971277719108</v>
      </c>
      <c r="AI30">
        <v>6.9832600157109175</v>
      </c>
      <c r="AJ30">
        <v>0</v>
      </c>
      <c r="AK30">
        <v>22.814307328605206</v>
      </c>
      <c r="AL30">
        <v>1.0071557659208261</v>
      </c>
      <c r="AM30">
        <v>4.4442970742685661</v>
      </c>
      <c r="AN30">
        <v>0</v>
      </c>
      <c r="AO30">
        <v>0</v>
      </c>
      <c r="AP30">
        <v>2.4287760000000005</v>
      </c>
      <c r="AQ30">
        <v>41.451841269841267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1003.4521818155447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443.54268346997014</v>
      </c>
      <c r="L31">
        <v>9.070164237211408</v>
      </c>
      <c r="M31">
        <v>29.970000000000002</v>
      </c>
      <c r="N31">
        <v>50.11</v>
      </c>
      <c r="O31">
        <v>70.78</v>
      </c>
      <c r="P31">
        <v>23.911975869762831</v>
      </c>
      <c r="Q31">
        <v>8.6743920972644375</v>
      </c>
      <c r="R31">
        <v>17.885608738340697</v>
      </c>
      <c r="S31">
        <v>11.139999999999999</v>
      </c>
      <c r="T31">
        <v>0</v>
      </c>
      <c r="U31">
        <v>58.51851671609257</v>
      </c>
      <c r="V31">
        <v>6.4556054421768705</v>
      </c>
      <c r="W31">
        <v>19.080000000000002</v>
      </c>
      <c r="X31">
        <v>62.58</v>
      </c>
      <c r="Y31">
        <v>0</v>
      </c>
      <c r="Z31">
        <v>5.5029481818181809</v>
      </c>
      <c r="AA31">
        <v>5.9297468354430398</v>
      </c>
      <c r="AB31">
        <v>11.115134283570889</v>
      </c>
      <c r="AC31">
        <v>8.1782362179990571</v>
      </c>
      <c r="AD31">
        <v>11.568862982588948</v>
      </c>
      <c r="AE31">
        <v>13.905474640423925</v>
      </c>
      <c r="AF31">
        <v>26.528950304259642</v>
      </c>
      <c r="AG31">
        <v>29.592708000000002</v>
      </c>
      <c r="AH31">
        <v>47.955971277719108</v>
      </c>
      <c r="AI31">
        <v>6.9832600157109175</v>
      </c>
      <c r="AJ31">
        <v>0</v>
      </c>
      <c r="AK31">
        <v>22.814307328605206</v>
      </c>
      <c r="AL31">
        <v>1.0071557659208261</v>
      </c>
      <c r="AM31">
        <v>6.6708372093023254</v>
      </c>
      <c r="AN31">
        <v>0</v>
      </c>
      <c r="AO31">
        <v>0</v>
      </c>
      <c r="AP31">
        <v>2.4287760000000005</v>
      </c>
      <c r="AQ31">
        <v>41.451841269841267</v>
      </c>
      <c r="AR31">
        <v>0.46996648550724623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1055.6413749306357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446.43267073811398</v>
      </c>
      <c r="L32">
        <v>9.0701442797149401</v>
      </c>
      <c r="M32">
        <v>29.970000000000002</v>
      </c>
      <c r="N32">
        <v>50.11</v>
      </c>
      <c r="O32">
        <v>70.78</v>
      </c>
      <c r="P32">
        <v>23.911975869762831</v>
      </c>
      <c r="Q32">
        <v>8.6743920972644375</v>
      </c>
      <c r="R32">
        <v>17.885608738340697</v>
      </c>
      <c r="S32">
        <v>11.139999999999999</v>
      </c>
      <c r="T32">
        <v>0</v>
      </c>
      <c r="U32">
        <v>58.51851671609257</v>
      </c>
      <c r="V32">
        <v>6.4556054421768705</v>
      </c>
      <c r="W32">
        <v>19.080000000000002</v>
      </c>
      <c r="X32">
        <v>62.58</v>
      </c>
      <c r="Y32">
        <v>0</v>
      </c>
      <c r="Z32">
        <v>5.5029481818181809</v>
      </c>
      <c r="AA32">
        <v>5.9297468354430398</v>
      </c>
      <c r="AB32">
        <v>11.115134283570889</v>
      </c>
      <c r="AC32">
        <v>8.1782362179990571</v>
      </c>
      <c r="AD32">
        <v>11.568862982588948</v>
      </c>
      <c r="AE32">
        <v>13.905474640423925</v>
      </c>
      <c r="AF32">
        <v>26.528950304259642</v>
      </c>
      <c r="AG32">
        <v>29.592708000000002</v>
      </c>
      <c r="AH32">
        <v>47.955971277719108</v>
      </c>
      <c r="AI32">
        <v>6.9832600157109175</v>
      </c>
      <c r="AJ32">
        <v>0</v>
      </c>
      <c r="AK32">
        <v>22.814307328605206</v>
      </c>
      <c r="AL32">
        <v>1.0071557659208261</v>
      </c>
      <c r="AM32">
        <v>6.6708372093023254</v>
      </c>
      <c r="AN32">
        <v>0</v>
      </c>
      <c r="AO32">
        <v>0</v>
      </c>
      <c r="AP32">
        <v>2.4287760000000005</v>
      </c>
      <c r="AQ32">
        <v>41.451841269841267</v>
      </c>
      <c r="AR32">
        <v>0.46996648550724623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1058.531342241283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455.08263334250609</v>
      </c>
      <c r="L33">
        <v>9.0701442797149401</v>
      </c>
      <c r="M33">
        <v>29.970000000000002</v>
      </c>
      <c r="N33">
        <v>50.11</v>
      </c>
      <c r="O33">
        <v>70.78</v>
      </c>
      <c r="P33">
        <v>23.911975869762831</v>
      </c>
      <c r="Q33">
        <v>8.6743920972644375</v>
      </c>
      <c r="R33">
        <v>17.885608738340697</v>
      </c>
      <c r="S33">
        <v>11.139999999999999</v>
      </c>
      <c r="T33">
        <v>0</v>
      </c>
      <c r="U33">
        <v>58.51851671609257</v>
      </c>
      <c r="V33">
        <v>6.4556054421768705</v>
      </c>
      <c r="W33">
        <v>19.080000000000002</v>
      </c>
      <c r="X33">
        <v>62.58</v>
      </c>
      <c r="Y33">
        <v>0</v>
      </c>
      <c r="Z33">
        <v>5.5029481818181809</v>
      </c>
      <c r="AA33">
        <v>5.9297468354430398</v>
      </c>
      <c r="AB33">
        <v>11.115134283570889</v>
      </c>
      <c r="AC33">
        <v>8.1782362179990571</v>
      </c>
      <c r="AD33">
        <v>11.568862982588948</v>
      </c>
      <c r="AE33">
        <v>13.905474640423925</v>
      </c>
      <c r="AF33">
        <v>26.528950304259642</v>
      </c>
      <c r="AG33">
        <v>29.592708000000002</v>
      </c>
      <c r="AH33">
        <v>59.225778247096088</v>
      </c>
      <c r="AI33">
        <v>6.9832600157109175</v>
      </c>
      <c r="AJ33">
        <v>0</v>
      </c>
      <c r="AK33">
        <v>22.814307328605206</v>
      </c>
      <c r="AL33">
        <v>1.0071557659208261</v>
      </c>
      <c r="AM33">
        <v>4.4442970742685661</v>
      </c>
      <c r="AN33">
        <v>0</v>
      </c>
      <c r="AO33">
        <v>0</v>
      </c>
      <c r="AP33">
        <v>0.21520800000000001</v>
      </c>
      <c r="AQ33">
        <v>41.451841269841267</v>
      </c>
      <c r="AR33">
        <v>0.93114855072463742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1074.4721857452357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477.18</v>
      </c>
      <c r="L34">
        <v>9.0701442797149401</v>
      </c>
      <c r="M34">
        <v>29.970000000000002</v>
      </c>
      <c r="N34">
        <v>50.11</v>
      </c>
      <c r="O34">
        <v>70.78</v>
      </c>
      <c r="P34">
        <v>23.911975869762831</v>
      </c>
      <c r="Q34">
        <v>8.6743920972644375</v>
      </c>
      <c r="R34">
        <v>17.885608738340697</v>
      </c>
      <c r="S34">
        <v>11.139999999999999</v>
      </c>
      <c r="T34">
        <v>0</v>
      </c>
      <c r="U34">
        <v>58.51851671609257</v>
      </c>
      <c r="V34">
        <v>6.4556054421768705</v>
      </c>
      <c r="W34">
        <v>19.080000000000002</v>
      </c>
      <c r="X34">
        <v>62.58</v>
      </c>
      <c r="Y34">
        <v>0</v>
      </c>
      <c r="Z34">
        <v>5.5029481818181809</v>
      </c>
      <c r="AA34">
        <v>5.9297468354430398</v>
      </c>
      <c r="AB34">
        <v>11.115134283570889</v>
      </c>
      <c r="AC34">
        <v>8.1782362179990571</v>
      </c>
      <c r="AD34">
        <v>11.568862982588948</v>
      </c>
      <c r="AE34">
        <v>13.905474640423925</v>
      </c>
      <c r="AF34">
        <v>26.528950304259642</v>
      </c>
      <c r="AG34">
        <v>29.592708000000002</v>
      </c>
      <c r="AH34">
        <v>59.225778247096088</v>
      </c>
      <c r="AI34">
        <v>1.502059701492537</v>
      </c>
      <c r="AJ34">
        <v>0</v>
      </c>
      <c r="AK34">
        <v>22.814307328605206</v>
      </c>
      <c r="AL34">
        <v>1.0071557659208261</v>
      </c>
      <c r="AM34">
        <v>2.2221485371342831</v>
      </c>
      <c r="AN34">
        <v>0</v>
      </c>
      <c r="AO34">
        <v>0</v>
      </c>
      <c r="AP34">
        <v>0.21520800000000001</v>
      </c>
      <c r="AQ34">
        <v>41.451841269841267</v>
      </c>
      <c r="AR34">
        <v>11.178174818840576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1099.1132298194927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475.25999999999993</v>
      </c>
      <c r="L35">
        <v>9.0701442797149401</v>
      </c>
      <c r="M35">
        <v>29.970000000000002</v>
      </c>
      <c r="N35">
        <v>50.11</v>
      </c>
      <c r="O35">
        <v>70.78</v>
      </c>
      <c r="P35">
        <v>23.911975869762831</v>
      </c>
      <c r="Q35">
        <v>8.6743920972644375</v>
      </c>
      <c r="R35">
        <v>17.885608738340697</v>
      </c>
      <c r="S35">
        <v>11.139999999999999</v>
      </c>
      <c r="T35">
        <v>0</v>
      </c>
      <c r="U35">
        <v>58.51851671609257</v>
      </c>
      <c r="V35">
        <v>6.4556054421768705</v>
      </c>
      <c r="W35">
        <v>19.080000000000002</v>
      </c>
      <c r="X35">
        <v>62.58</v>
      </c>
      <c r="Y35">
        <v>0</v>
      </c>
      <c r="Z35">
        <v>5.5029481818181809</v>
      </c>
      <c r="AA35">
        <v>5.9297468354430398</v>
      </c>
      <c r="AB35">
        <v>11.115134283570889</v>
      </c>
      <c r="AC35">
        <v>8.1782362179990571</v>
      </c>
      <c r="AD35">
        <v>11.568862982588948</v>
      </c>
      <c r="AE35">
        <v>13.905474640423925</v>
      </c>
      <c r="AF35">
        <v>26.528950304259642</v>
      </c>
      <c r="AG35">
        <v>29.592708000000002</v>
      </c>
      <c r="AH35">
        <v>47.955971277719108</v>
      </c>
      <c r="AI35">
        <v>0</v>
      </c>
      <c r="AJ35">
        <v>0</v>
      </c>
      <c r="AK35">
        <v>22.814307328605206</v>
      </c>
      <c r="AL35">
        <v>1.0071557659208261</v>
      </c>
      <c r="AM35">
        <v>2.2221485371342831</v>
      </c>
      <c r="AN35">
        <v>0</v>
      </c>
      <c r="AO35">
        <v>0</v>
      </c>
      <c r="AP35">
        <v>0.21520800000000001</v>
      </c>
      <c r="AQ35">
        <v>41.451841269841267</v>
      </c>
      <c r="AR35">
        <v>11.178174818840576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1084.4213631486232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463.72999999999996</v>
      </c>
      <c r="L36">
        <v>9.0701442797149401</v>
      </c>
      <c r="M36">
        <v>29.970000000000002</v>
      </c>
      <c r="N36">
        <v>50.11</v>
      </c>
      <c r="O36">
        <v>70.78</v>
      </c>
      <c r="P36">
        <v>23.911975869762831</v>
      </c>
      <c r="Q36">
        <v>8.6743920972644375</v>
      </c>
      <c r="R36">
        <v>17.885608738340697</v>
      </c>
      <c r="S36">
        <v>11.139999999999999</v>
      </c>
      <c r="T36">
        <v>0</v>
      </c>
      <c r="U36">
        <v>58.51851671609257</v>
      </c>
      <c r="V36">
        <v>6.4556054421768705</v>
      </c>
      <c r="W36">
        <v>19.080000000000002</v>
      </c>
      <c r="X36">
        <v>62.58</v>
      </c>
      <c r="Y36">
        <v>0</v>
      </c>
      <c r="Z36">
        <v>5.5029481818181809</v>
      </c>
      <c r="AA36">
        <v>5.9033924050632924</v>
      </c>
      <c r="AB36">
        <v>11.115134283570889</v>
      </c>
      <c r="AC36">
        <v>8.1782362179990571</v>
      </c>
      <c r="AD36">
        <v>6.7419152157456486</v>
      </c>
      <c r="AE36">
        <v>13.905474640423925</v>
      </c>
      <c r="AF36">
        <v>26.528950304259642</v>
      </c>
      <c r="AG36">
        <v>29.592708000000002</v>
      </c>
      <c r="AH36">
        <v>39.96257740232312</v>
      </c>
      <c r="AI36">
        <v>0</v>
      </c>
      <c r="AJ36">
        <v>0</v>
      </c>
      <c r="AK36">
        <v>22.814307328605206</v>
      </c>
      <c r="AL36">
        <v>1.0071557659208261</v>
      </c>
      <c r="AM36">
        <v>0</v>
      </c>
      <c r="AN36">
        <v>0</v>
      </c>
      <c r="AO36">
        <v>0</v>
      </c>
      <c r="AP36">
        <v>0.21520800000000001</v>
      </c>
      <c r="AQ36">
        <v>41.451841269841267</v>
      </c>
      <c r="AR36">
        <v>11.178174818840576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1057.8225185388701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423.37277582500076</v>
      </c>
      <c r="L37">
        <v>9.0701442797149401</v>
      </c>
      <c r="M37">
        <v>29.970000000000002</v>
      </c>
      <c r="N37">
        <v>50.11</v>
      </c>
      <c r="O37">
        <v>70.78</v>
      </c>
      <c r="P37">
        <v>23.911975869762831</v>
      </c>
      <c r="Q37">
        <v>8.6743920972644375</v>
      </c>
      <c r="R37">
        <v>17.885608738340697</v>
      </c>
      <c r="S37">
        <v>11.139999999999999</v>
      </c>
      <c r="T37">
        <v>0</v>
      </c>
      <c r="U37">
        <v>60.9</v>
      </c>
      <c r="V37">
        <v>6.4556054421768705</v>
      </c>
      <c r="W37">
        <v>19.080000000000002</v>
      </c>
      <c r="X37">
        <v>62.58</v>
      </c>
      <c r="Y37">
        <v>0</v>
      </c>
      <c r="Z37">
        <v>2.7492781818181813</v>
      </c>
      <c r="AA37">
        <v>5.9033924050632924</v>
      </c>
      <c r="AB37">
        <v>5.5553713428357083</v>
      </c>
      <c r="AC37">
        <v>4.0803337521595724</v>
      </c>
      <c r="AD37">
        <v>3.6366813020439066</v>
      </c>
      <c r="AE37">
        <v>13.905474640423925</v>
      </c>
      <c r="AF37">
        <v>13.136232251521301</v>
      </c>
      <c r="AG37">
        <v>29.592708000000002</v>
      </c>
      <c r="AH37">
        <v>32.768522914466736</v>
      </c>
      <c r="AI37">
        <v>0</v>
      </c>
      <c r="AJ37">
        <v>0</v>
      </c>
      <c r="AK37">
        <v>22.814307328605206</v>
      </c>
      <c r="AL37">
        <v>1.0071557659208261</v>
      </c>
      <c r="AM37">
        <v>0</v>
      </c>
      <c r="AN37">
        <v>0</v>
      </c>
      <c r="AO37">
        <v>0</v>
      </c>
      <c r="AP37">
        <v>0.48312000000000005</v>
      </c>
      <c r="AQ37">
        <v>41.451841269841267</v>
      </c>
      <c r="AR37">
        <v>1.3967228260869562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974.22989579415366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489.64249382981006</v>
      </c>
      <c r="L38">
        <v>9.0701442797149401</v>
      </c>
      <c r="M38">
        <v>29.970000000000002</v>
      </c>
      <c r="N38">
        <v>50.11</v>
      </c>
      <c r="O38">
        <v>70.78</v>
      </c>
      <c r="P38">
        <v>23.911975869762831</v>
      </c>
      <c r="Q38">
        <v>8.6743920972644375</v>
      </c>
      <c r="R38">
        <v>17.885608738340697</v>
      </c>
      <c r="S38">
        <v>11.139999999999999</v>
      </c>
      <c r="T38">
        <v>0</v>
      </c>
      <c r="U38">
        <v>60.9</v>
      </c>
      <c r="V38">
        <v>6.4556054421768705</v>
      </c>
      <c r="W38">
        <v>19.080000000000002</v>
      </c>
      <c r="X38">
        <v>62.58</v>
      </c>
      <c r="Y38">
        <v>0</v>
      </c>
      <c r="Z38">
        <v>2.7492781818181813</v>
      </c>
      <c r="AA38">
        <v>0</v>
      </c>
      <c r="AB38">
        <v>5.5553713428357083</v>
      </c>
      <c r="AC38">
        <v>4.0803337521595724</v>
      </c>
      <c r="AD38">
        <v>0</v>
      </c>
      <c r="AE38">
        <v>6.9527373202119627</v>
      </c>
      <c r="AF38">
        <v>5.9130375253549694</v>
      </c>
      <c r="AG38">
        <v>29.592708000000002</v>
      </c>
      <c r="AH38">
        <v>24.779521013727557</v>
      </c>
      <c r="AI38">
        <v>0</v>
      </c>
      <c r="AJ38">
        <v>0</v>
      </c>
      <c r="AK38">
        <v>22.814307328605206</v>
      </c>
      <c r="AL38">
        <v>1.0071557659208261</v>
      </c>
      <c r="AM38">
        <v>0</v>
      </c>
      <c r="AN38">
        <v>0</v>
      </c>
      <c r="AO38">
        <v>0</v>
      </c>
      <c r="AP38">
        <v>0.48312000000000005</v>
      </c>
      <c r="AQ38">
        <v>41.451841269841267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1007.8678498041586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489.64249382981006</v>
      </c>
      <c r="L39">
        <v>9.0499999999999989</v>
      </c>
      <c r="M39">
        <v>29.970000000000002</v>
      </c>
      <c r="N39">
        <v>50.11</v>
      </c>
      <c r="O39">
        <v>70.78</v>
      </c>
      <c r="P39">
        <v>23.911975869762831</v>
      </c>
      <c r="Q39">
        <v>8.6743920972644375</v>
      </c>
      <c r="R39">
        <v>17.885608738340697</v>
      </c>
      <c r="S39">
        <v>11.139999999999999</v>
      </c>
      <c r="T39">
        <v>0</v>
      </c>
      <c r="U39">
        <v>60.9</v>
      </c>
      <c r="V39">
        <v>6.4556054421768705</v>
      </c>
      <c r="W39">
        <v>19.080000000000002</v>
      </c>
      <c r="X39">
        <v>62.58</v>
      </c>
      <c r="Y39">
        <v>0</v>
      </c>
      <c r="Z39">
        <v>0.46553272727272721</v>
      </c>
      <c r="AA39">
        <v>0</v>
      </c>
      <c r="AB39">
        <v>5.5553713428357083</v>
      </c>
      <c r="AC39">
        <v>4.0803337521595724</v>
      </c>
      <c r="AD39">
        <v>0</v>
      </c>
      <c r="AE39">
        <v>6.9527373202119627</v>
      </c>
      <c r="AF39">
        <v>5.9130375253549694</v>
      </c>
      <c r="AG39">
        <v>29.592708000000002</v>
      </c>
      <c r="AH39">
        <v>16.786127138331572</v>
      </c>
      <c r="AI39">
        <v>0</v>
      </c>
      <c r="AJ39">
        <v>0</v>
      </c>
      <c r="AK39">
        <v>22.814307328605206</v>
      </c>
      <c r="AL39">
        <v>1.0071557659208261</v>
      </c>
      <c r="AM39">
        <v>0</v>
      </c>
      <c r="AN39">
        <v>0</v>
      </c>
      <c r="AO39">
        <v>0</v>
      </c>
      <c r="AP39">
        <v>0.48312000000000005</v>
      </c>
      <c r="AQ39">
        <v>41.451841269841267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997.57056619450225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489.64746004418373</v>
      </c>
      <c r="L40">
        <v>9.0499999999999989</v>
      </c>
      <c r="M40">
        <v>29.970000000000002</v>
      </c>
      <c r="N40">
        <v>50.11</v>
      </c>
      <c r="O40">
        <v>70.78</v>
      </c>
      <c r="P40">
        <v>23.911975869762831</v>
      </c>
      <c r="Q40">
        <v>8.6743920972644375</v>
      </c>
      <c r="R40">
        <v>17.885608738340697</v>
      </c>
      <c r="S40">
        <v>11.139999999999999</v>
      </c>
      <c r="T40">
        <v>0</v>
      </c>
      <c r="U40">
        <v>60.9</v>
      </c>
      <c r="V40">
        <v>6.4556054421768705</v>
      </c>
      <c r="W40">
        <v>19.080000000000002</v>
      </c>
      <c r="X40">
        <v>62.58</v>
      </c>
      <c r="Y40">
        <v>0</v>
      </c>
      <c r="Z40">
        <v>0</v>
      </c>
      <c r="AA40">
        <v>0</v>
      </c>
      <c r="AB40">
        <v>0</v>
      </c>
      <c r="AC40">
        <v>4.0803337521595724</v>
      </c>
      <c r="AD40">
        <v>0</v>
      </c>
      <c r="AE40">
        <v>6.9527373202119627</v>
      </c>
      <c r="AF40">
        <v>5.9130375253549694</v>
      </c>
      <c r="AG40">
        <v>29.592708000000002</v>
      </c>
      <c r="AH40">
        <v>8.0285296726504747</v>
      </c>
      <c r="AI40">
        <v>0</v>
      </c>
      <c r="AJ40">
        <v>0</v>
      </c>
      <c r="AK40">
        <v>22.814307328605206</v>
      </c>
      <c r="AL40">
        <v>1.0071557659208261</v>
      </c>
      <c r="AM40">
        <v>0</v>
      </c>
      <c r="AN40">
        <v>0</v>
      </c>
      <c r="AO40">
        <v>0</v>
      </c>
      <c r="AP40">
        <v>0.48312000000000005</v>
      </c>
      <c r="AQ40">
        <v>41.451841269841267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982.79703087308644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489.64746004418373</v>
      </c>
      <c r="L41">
        <v>9.0299999999999994</v>
      </c>
      <c r="M41">
        <v>29.970000000000002</v>
      </c>
      <c r="N41">
        <v>50.11</v>
      </c>
      <c r="O41">
        <v>70.78</v>
      </c>
      <c r="P41">
        <v>23.911975869762831</v>
      </c>
      <c r="Q41">
        <v>8.6743920972644375</v>
      </c>
      <c r="R41">
        <v>17.885608738340697</v>
      </c>
      <c r="S41">
        <v>11.139999999999999</v>
      </c>
      <c r="T41">
        <v>0</v>
      </c>
      <c r="U41">
        <v>60.9</v>
      </c>
      <c r="V41">
        <v>6.4556054421768705</v>
      </c>
      <c r="W41">
        <v>19.080000000000002</v>
      </c>
      <c r="X41">
        <v>62.58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6.9527373202119627</v>
      </c>
      <c r="AF41">
        <v>5.9130375253549694</v>
      </c>
      <c r="AG41">
        <v>29.592708000000002</v>
      </c>
      <c r="AH41">
        <v>0</v>
      </c>
      <c r="AI41">
        <v>0</v>
      </c>
      <c r="AJ41">
        <v>0</v>
      </c>
      <c r="AK41">
        <v>22.814307328605206</v>
      </c>
      <c r="AL41">
        <v>1.0071557659208261</v>
      </c>
      <c r="AM41">
        <v>0</v>
      </c>
      <c r="AN41">
        <v>0</v>
      </c>
      <c r="AO41">
        <v>0</v>
      </c>
      <c r="AP41">
        <v>0.48312000000000005</v>
      </c>
      <c r="AQ41">
        <v>31.088880952380954</v>
      </c>
      <c r="AR41">
        <v>0.46996648550724623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960.30520713081603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489.64746004418373</v>
      </c>
      <c r="L42">
        <v>9.0299999999999994</v>
      </c>
      <c r="M42">
        <v>29.970000000000002</v>
      </c>
      <c r="N42">
        <v>50.11</v>
      </c>
      <c r="O42">
        <v>70.78</v>
      </c>
      <c r="P42">
        <v>23.911975869762831</v>
      </c>
      <c r="Q42">
        <v>8.6743920972644375</v>
      </c>
      <c r="R42">
        <v>17.885608738340697</v>
      </c>
      <c r="S42">
        <v>11.139999999999999</v>
      </c>
      <c r="T42">
        <v>0</v>
      </c>
      <c r="U42">
        <v>60.9</v>
      </c>
      <c r="V42">
        <v>6.4556054421768705</v>
      </c>
      <c r="W42">
        <v>19.080000000000002</v>
      </c>
      <c r="X42">
        <v>62.58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6.9527373202119627</v>
      </c>
      <c r="AF42">
        <v>5.9130375253549694</v>
      </c>
      <c r="AG42">
        <v>29.592708000000002</v>
      </c>
      <c r="AH42">
        <v>0</v>
      </c>
      <c r="AI42">
        <v>0</v>
      </c>
      <c r="AJ42">
        <v>0</v>
      </c>
      <c r="AK42">
        <v>22.814307328605206</v>
      </c>
      <c r="AL42">
        <v>1.0071557659208261</v>
      </c>
      <c r="AM42">
        <v>0</v>
      </c>
      <c r="AN42">
        <v>0</v>
      </c>
      <c r="AO42">
        <v>0</v>
      </c>
      <c r="AP42">
        <v>0.48312000000000005</v>
      </c>
      <c r="AQ42">
        <v>31.088880952380954</v>
      </c>
      <c r="AR42">
        <v>0.46996648550724623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960.30520713081603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489.6400000000001</v>
      </c>
      <c r="L43">
        <v>9.0299999999999994</v>
      </c>
      <c r="M43">
        <v>29.970000000000002</v>
      </c>
      <c r="N43">
        <v>50.11</v>
      </c>
      <c r="O43">
        <v>70.78</v>
      </c>
      <c r="P43">
        <v>23.911975869762831</v>
      </c>
      <c r="Q43">
        <v>8.6743920972644375</v>
      </c>
      <c r="R43">
        <v>17.885608738340697</v>
      </c>
      <c r="S43">
        <v>11.139999999999999</v>
      </c>
      <c r="T43">
        <v>0</v>
      </c>
      <c r="U43">
        <v>60.9</v>
      </c>
      <c r="V43">
        <v>6.4556054421768705</v>
      </c>
      <c r="W43">
        <v>19.080000000000002</v>
      </c>
      <c r="X43">
        <v>62.58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29.592708000000002</v>
      </c>
      <c r="AH43">
        <v>0</v>
      </c>
      <c r="AI43">
        <v>0</v>
      </c>
      <c r="AJ43">
        <v>0</v>
      </c>
      <c r="AK43">
        <v>22.814307328605206</v>
      </c>
      <c r="AL43">
        <v>1.0071557659208261</v>
      </c>
      <c r="AM43">
        <v>0</v>
      </c>
      <c r="AN43">
        <v>0</v>
      </c>
      <c r="AO43">
        <v>0</v>
      </c>
      <c r="AP43">
        <v>0.48312000000000005</v>
      </c>
      <c r="AQ43">
        <v>20.725920634920634</v>
      </c>
      <c r="AR43">
        <v>0.46996648550724623</v>
      </c>
      <c r="AS43">
        <v>3.403731787094856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944.56752967494879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489.6400000000001</v>
      </c>
      <c r="L44">
        <v>9.0299999999999994</v>
      </c>
      <c r="M44">
        <v>29.970000000000002</v>
      </c>
      <c r="N44">
        <v>50.11</v>
      </c>
      <c r="O44">
        <v>70.78</v>
      </c>
      <c r="P44">
        <v>23.911975869762831</v>
      </c>
      <c r="Q44">
        <v>8.6743920972644375</v>
      </c>
      <c r="R44">
        <v>17.885608738340697</v>
      </c>
      <c r="S44">
        <v>11.139999999999999</v>
      </c>
      <c r="T44">
        <v>0</v>
      </c>
      <c r="U44">
        <v>60.9</v>
      </c>
      <c r="V44">
        <v>6.4556054421768705</v>
      </c>
      <c r="W44">
        <v>19.080000000000002</v>
      </c>
      <c r="X44">
        <v>62.58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29.592708000000002</v>
      </c>
      <c r="AH44">
        <v>0</v>
      </c>
      <c r="AI44">
        <v>0</v>
      </c>
      <c r="AJ44">
        <v>0</v>
      </c>
      <c r="AK44">
        <v>22.814307328605206</v>
      </c>
      <c r="AL44">
        <v>1.0071557659208261</v>
      </c>
      <c r="AM44">
        <v>0</v>
      </c>
      <c r="AN44">
        <v>0</v>
      </c>
      <c r="AO44">
        <v>0</v>
      </c>
      <c r="AP44">
        <v>0.48312000000000005</v>
      </c>
      <c r="AQ44">
        <v>20.725920634920634</v>
      </c>
      <c r="AR44">
        <v>0.46996648550724623</v>
      </c>
      <c r="AS44">
        <v>3.403731787094856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944.56752967494879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489.6400000000001</v>
      </c>
      <c r="L45">
        <v>9.01</v>
      </c>
      <c r="M45">
        <v>29.970000000000002</v>
      </c>
      <c r="N45">
        <v>50.11</v>
      </c>
      <c r="O45">
        <v>70.78</v>
      </c>
      <c r="P45">
        <v>23.911975869762831</v>
      </c>
      <c r="Q45">
        <v>8.6743920972644375</v>
      </c>
      <c r="R45">
        <v>17.885608738340697</v>
      </c>
      <c r="S45">
        <v>11.139999999999999</v>
      </c>
      <c r="T45">
        <v>0</v>
      </c>
      <c r="U45">
        <v>60.9</v>
      </c>
      <c r="V45">
        <v>6.4556054421768705</v>
      </c>
      <c r="W45">
        <v>19.080000000000002</v>
      </c>
      <c r="X45">
        <v>62.58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29.592708000000002</v>
      </c>
      <c r="AH45">
        <v>0</v>
      </c>
      <c r="AI45">
        <v>0</v>
      </c>
      <c r="AJ45">
        <v>0</v>
      </c>
      <c r="AK45">
        <v>22.814307328605206</v>
      </c>
      <c r="AL45">
        <v>1.0071557659208261</v>
      </c>
      <c r="AM45">
        <v>0</v>
      </c>
      <c r="AN45">
        <v>0</v>
      </c>
      <c r="AO45">
        <v>0</v>
      </c>
      <c r="AP45">
        <v>0.48312000000000005</v>
      </c>
      <c r="AQ45">
        <v>10.362960317460317</v>
      </c>
      <c r="AR45">
        <v>0.46996648550724623</v>
      </c>
      <c r="AS45">
        <v>3.403731787094856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934.1845693574885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489.64</v>
      </c>
      <c r="L46">
        <v>9.01</v>
      </c>
      <c r="M46">
        <v>29.970000000000002</v>
      </c>
      <c r="N46">
        <v>50.11</v>
      </c>
      <c r="O46">
        <v>70.78</v>
      </c>
      <c r="P46">
        <v>23.911975869762831</v>
      </c>
      <c r="Q46">
        <v>8.6743920972644375</v>
      </c>
      <c r="R46">
        <v>17.885608738340697</v>
      </c>
      <c r="S46">
        <v>11.139999999999999</v>
      </c>
      <c r="T46">
        <v>0</v>
      </c>
      <c r="U46">
        <v>60.9</v>
      </c>
      <c r="V46">
        <v>6.4556054421768705</v>
      </c>
      <c r="W46">
        <v>19.080000000000002</v>
      </c>
      <c r="X46">
        <v>62.58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29.592708000000002</v>
      </c>
      <c r="AH46">
        <v>0</v>
      </c>
      <c r="AI46">
        <v>0</v>
      </c>
      <c r="AJ46">
        <v>0</v>
      </c>
      <c r="AK46">
        <v>22.814307328605206</v>
      </c>
      <c r="AL46">
        <v>1.0071557659208261</v>
      </c>
      <c r="AM46">
        <v>0</v>
      </c>
      <c r="AN46">
        <v>0</v>
      </c>
      <c r="AO46">
        <v>0</v>
      </c>
      <c r="AP46">
        <v>0.48312000000000005</v>
      </c>
      <c r="AQ46">
        <v>0</v>
      </c>
      <c r="AR46">
        <v>0.46996648550724623</v>
      </c>
      <c r="AS46">
        <v>3.403731787094856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923.82160904002808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489.64</v>
      </c>
      <c r="L47">
        <v>9.07</v>
      </c>
      <c r="M47">
        <v>29.970000000000002</v>
      </c>
      <c r="N47">
        <v>50.11</v>
      </c>
      <c r="O47">
        <v>70.78</v>
      </c>
      <c r="P47">
        <v>23.911975869762831</v>
      </c>
      <c r="Q47">
        <v>8.6743920972644375</v>
      </c>
      <c r="R47">
        <v>17.885608738340697</v>
      </c>
      <c r="S47">
        <v>11.139999999999999</v>
      </c>
      <c r="T47">
        <v>0</v>
      </c>
      <c r="U47">
        <v>60.9</v>
      </c>
      <c r="V47">
        <v>6.4556054421768705</v>
      </c>
      <c r="W47">
        <v>19.080000000000002</v>
      </c>
      <c r="X47">
        <v>62.58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29.592708000000002</v>
      </c>
      <c r="AH47">
        <v>0</v>
      </c>
      <c r="AI47">
        <v>0</v>
      </c>
      <c r="AJ47">
        <v>0</v>
      </c>
      <c r="AK47">
        <v>22.814307328605206</v>
      </c>
      <c r="AL47">
        <v>1.0071557659208261</v>
      </c>
      <c r="AM47">
        <v>0</v>
      </c>
      <c r="AN47">
        <v>0</v>
      </c>
      <c r="AO47">
        <v>0</v>
      </c>
      <c r="AP47">
        <v>0.75542399999999998</v>
      </c>
      <c r="AQ47">
        <v>0</v>
      </c>
      <c r="AR47">
        <v>11.178174818840576</v>
      </c>
      <c r="AS47">
        <v>3.403731787094856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934.86212137336133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489.65</v>
      </c>
      <c r="L48">
        <v>9.07</v>
      </c>
      <c r="M48">
        <v>29.970000000000002</v>
      </c>
      <c r="N48">
        <v>50.11</v>
      </c>
      <c r="O48">
        <v>70.78</v>
      </c>
      <c r="P48">
        <v>23.911975869762831</v>
      </c>
      <c r="Q48">
        <v>8.6743920972644375</v>
      </c>
      <c r="R48">
        <v>17.885608738340697</v>
      </c>
      <c r="S48">
        <v>11.139999999999999</v>
      </c>
      <c r="T48">
        <v>0</v>
      </c>
      <c r="U48">
        <v>60.9</v>
      </c>
      <c r="V48">
        <v>6.4556054421768705</v>
      </c>
      <c r="W48">
        <v>19.080000000000002</v>
      </c>
      <c r="X48">
        <v>62.58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29.592708000000002</v>
      </c>
      <c r="AH48">
        <v>0</v>
      </c>
      <c r="AI48">
        <v>0</v>
      </c>
      <c r="AJ48">
        <v>0</v>
      </c>
      <c r="AK48">
        <v>22.814307328605206</v>
      </c>
      <c r="AL48">
        <v>1.0071557659208261</v>
      </c>
      <c r="AM48">
        <v>0</v>
      </c>
      <c r="AN48">
        <v>0</v>
      </c>
      <c r="AO48">
        <v>0</v>
      </c>
      <c r="AP48">
        <v>0.75542399999999998</v>
      </c>
      <c r="AQ48">
        <v>0</v>
      </c>
      <c r="AR48">
        <v>11.178174818840576</v>
      </c>
      <c r="AS48">
        <v>3.403731787094856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934.87212137336132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489.64</v>
      </c>
      <c r="L49">
        <v>9.44</v>
      </c>
      <c r="M49">
        <v>29.970000000000002</v>
      </c>
      <c r="N49">
        <v>50.11</v>
      </c>
      <c r="O49">
        <v>70.78</v>
      </c>
      <c r="P49">
        <v>23.911975869762831</v>
      </c>
      <c r="Q49">
        <v>8.6743920972644375</v>
      </c>
      <c r="R49">
        <v>17.885608738340697</v>
      </c>
      <c r="S49">
        <v>11.139999999999999</v>
      </c>
      <c r="T49">
        <v>0</v>
      </c>
      <c r="U49">
        <v>60.9</v>
      </c>
      <c r="V49">
        <v>6.4556054421768705</v>
      </c>
      <c r="W49">
        <v>19.080000000000002</v>
      </c>
      <c r="X49">
        <v>62.58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29.592708000000002</v>
      </c>
      <c r="AH49">
        <v>0</v>
      </c>
      <c r="AI49">
        <v>0</v>
      </c>
      <c r="AJ49">
        <v>0</v>
      </c>
      <c r="AK49">
        <v>22.814307328605206</v>
      </c>
      <c r="AL49">
        <v>1.0071557659208261</v>
      </c>
      <c r="AM49">
        <v>0</v>
      </c>
      <c r="AN49">
        <v>0</v>
      </c>
      <c r="AO49">
        <v>0</v>
      </c>
      <c r="AP49">
        <v>0.75542399999999998</v>
      </c>
      <c r="AQ49">
        <v>0</v>
      </c>
      <c r="AR49">
        <v>0.46996648550724623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922.93843281403929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413.15000000000003</v>
      </c>
      <c r="L50">
        <v>9.07</v>
      </c>
      <c r="M50">
        <v>29.970000000000002</v>
      </c>
      <c r="N50">
        <v>50.11</v>
      </c>
      <c r="O50">
        <v>70.78</v>
      </c>
      <c r="P50">
        <v>23.911975869762831</v>
      </c>
      <c r="Q50">
        <v>8.6743920972644375</v>
      </c>
      <c r="R50">
        <v>17.885608738340697</v>
      </c>
      <c r="S50">
        <v>11.139999999999999</v>
      </c>
      <c r="T50">
        <v>0</v>
      </c>
      <c r="U50">
        <v>60.9</v>
      </c>
      <c r="V50">
        <v>6.4556054421768705</v>
      </c>
      <c r="W50">
        <v>19.080000000000002</v>
      </c>
      <c r="X50">
        <v>62.58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29.592708000000002</v>
      </c>
      <c r="AH50">
        <v>0</v>
      </c>
      <c r="AI50">
        <v>0</v>
      </c>
      <c r="AJ50">
        <v>0</v>
      </c>
      <c r="AK50">
        <v>22.814307328605206</v>
      </c>
      <c r="AL50">
        <v>1.0071557659208261</v>
      </c>
      <c r="AM50">
        <v>0</v>
      </c>
      <c r="AN50">
        <v>0</v>
      </c>
      <c r="AO50">
        <v>0</v>
      </c>
      <c r="AP50">
        <v>0.75542399999999998</v>
      </c>
      <c r="AQ50">
        <v>0</v>
      </c>
      <c r="AR50">
        <v>0.46996648550724623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846.07843281403939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360.91</v>
      </c>
      <c r="L51">
        <v>9.07</v>
      </c>
      <c r="M51">
        <v>29.970000000000002</v>
      </c>
      <c r="N51">
        <v>50.11</v>
      </c>
      <c r="O51">
        <v>70.78</v>
      </c>
      <c r="P51">
        <v>23.911975869762831</v>
      </c>
      <c r="Q51">
        <v>8.6743920972644375</v>
      </c>
      <c r="R51">
        <v>17.885608738340697</v>
      </c>
      <c r="S51">
        <v>11.139999999999999</v>
      </c>
      <c r="T51">
        <v>0</v>
      </c>
      <c r="U51">
        <v>60.9</v>
      </c>
      <c r="V51">
        <v>6.4556054421768705</v>
      </c>
      <c r="W51">
        <v>19.080000000000002</v>
      </c>
      <c r="X51">
        <v>62.58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29.592708000000002</v>
      </c>
      <c r="AH51">
        <v>0</v>
      </c>
      <c r="AI51">
        <v>0</v>
      </c>
      <c r="AJ51">
        <v>0</v>
      </c>
      <c r="AK51">
        <v>22.814307328605206</v>
      </c>
      <c r="AL51">
        <v>1.0071557659208261</v>
      </c>
      <c r="AM51">
        <v>0</v>
      </c>
      <c r="AN51">
        <v>0</v>
      </c>
      <c r="AO51">
        <v>0</v>
      </c>
      <c r="AP51">
        <v>0.75542399999999998</v>
      </c>
      <c r="AQ51">
        <v>0</v>
      </c>
      <c r="AR51">
        <v>0.46996648550724623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793.83843281403938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370.52</v>
      </c>
      <c r="L52">
        <v>9.07</v>
      </c>
      <c r="M52">
        <v>29.970000000000002</v>
      </c>
      <c r="N52">
        <v>50.11</v>
      </c>
      <c r="O52">
        <v>70.78</v>
      </c>
      <c r="P52">
        <v>23.911975869762831</v>
      </c>
      <c r="Q52">
        <v>8.6743920972644375</v>
      </c>
      <c r="R52">
        <v>17.885608738340697</v>
      </c>
      <c r="S52">
        <v>11.139999999999999</v>
      </c>
      <c r="T52">
        <v>0</v>
      </c>
      <c r="U52">
        <v>60.9</v>
      </c>
      <c r="V52">
        <v>6.4556054421768705</v>
      </c>
      <c r="W52">
        <v>19.080000000000002</v>
      </c>
      <c r="X52">
        <v>62.58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6.9527373202119627</v>
      </c>
      <c r="AF52">
        <v>5.9130375253549694</v>
      </c>
      <c r="AG52">
        <v>29.592708000000002</v>
      </c>
      <c r="AH52">
        <v>0</v>
      </c>
      <c r="AI52">
        <v>0</v>
      </c>
      <c r="AJ52">
        <v>0</v>
      </c>
      <c r="AK52">
        <v>22.814307328605206</v>
      </c>
      <c r="AL52">
        <v>1.0071557659208261</v>
      </c>
      <c r="AM52">
        <v>0</v>
      </c>
      <c r="AN52">
        <v>0</v>
      </c>
      <c r="AO52">
        <v>0</v>
      </c>
      <c r="AP52">
        <v>0.75542399999999998</v>
      </c>
      <c r="AQ52">
        <v>0</v>
      </c>
      <c r="AR52">
        <v>0.46996648550724623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810.4011701342514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369.56</v>
      </c>
      <c r="L53">
        <v>9.07</v>
      </c>
      <c r="M53">
        <v>29.970000000000002</v>
      </c>
      <c r="N53">
        <v>50.11</v>
      </c>
      <c r="O53">
        <v>70.78</v>
      </c>
      <c r="P53">
        <v>23.911975869762831</v>
      </c>
      <c r="Q53">
        <v>8.6743920972644375</v>
      </c>
      <c r="R53">
        <v>17.885608738340697</v>
      </c>
      <c r="S53">
        <v>11.139999999999999</v>
      </c>
      <c r="T53">
        <v>0</v>
      </c>
      <c r="U53">
        <v>60.9</v>
      </c>
      <c r="V53">
        <v>6.4556054421768705</v>
      </c>
      <c r="W53">
        <v>19.080000000000002</v>
      </c>
      <c r="X53">
        <v>62.58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6.9527373202119627</v>
      </c>
      <c r="AF53">
        <v>5.9130375253549694</v>
      </c>
      <c r="AG53">
        <v>29.592708000000002</v>
      </c>
      <c r="AH53">
        <v>0</v>
      </c>
      <c r="AI53">
        <v>0</v>
      </c>
      <c r="AJ53">
        <v>0</v>
      </c>
      <c r="AK53">
        <v>22.814307328605206</v>
      </c>
      <c r="AL53">
        <v>1.0071557659208261</v>
      </c>
      <c r="AM53">
        <v>0</v>
      </c>
      <c r="AN53">
        <v>0</v>
      </c>
      <c r="AO53">
        <v>0</v>
      </c>
      <c r="AP53">
        <v>0.75542399999999998</v>
      </c>
      <c r="AQ53">
        <v>0</v>
      </c>
      <c r="AR53">
        <v>0.46996648550724623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809.44117013425137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341.69068505847395</v>
      </c>
      <c r="L54">
        <v>9.07</v>
      </c>
      <c r="M54">
        <v>29.970000000000002</v>
      </c>
      <c r="N54">
        <v>50.11</v>
      </c>
      <c r="O54">
        <v>70.78</v>
      </c>
      <c r="P54">
        <v>23.911975869762831</v>
      </c>
      <c r="Q54">
        <v>8.68</v>
      </c>
      <c r="R54">
        <v>17.89490318906606</v>
      </c>
      <c r="S54">
        <v>11.590000000000002</v>
      </c>
      <c r="T54">
        <v>0</v>
      </c>
      <c r="U54">
        <v>60.9</v>
      </c>
      <c r="V54">
        <v>6.4556054421768705</v>
      </c>
      <c r="W54">
        <v>19.080000000000002</v>
      </c>
      <c r="X54">
        <v>62.58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6.9527373202119627</v>
      </c>
      <c r="AF54">
        <v>5.9130375253549694</v>
      </c>
      <c r="AG54">
        <v>29.592708000000002</v>
      </c>
      <c r="AH54">
        <v>0</v>
      </c>
      <c r="AI54">
        <v>0</v>
      </c>
      <c r="AJ54">
        <v>0</v>
      </c>
      <c r="AK54">
        <v>22.814307328605206</v>
      </c>
      <c r="AL54">
        <v>1.0071557659208261</v>
      </c>
      <c r="AM54">
        <v>0</v>
      </c>
      <c r="AN54">
        <v>0</v>
      </c>
      <c r="AO54">
        <v>0</v>
      </c>
      <c r="AP54">
        <v>0.75542399999999998</v>
      </c>
      <c r="AQ54">
        <v>0</v>
      </c>
      <c r="AR54">
        <v>0.46996648550724623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782.03675754618632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309.99</v>
      </c>
      <c r="L55">
        <v>9.07</v>
      </c>
      <c r="M55">
        <v>29.970000000000002</v>
      </c>
      <c r="N55">
        <v>50.11</v>
      </c>
      <c r="O55">
        <v>70.78</v>
      </c>
      <c r="P55">
        <v>23.911975869762831</v>
      </c>
      <c r="Q55">
        <v>8.6800000000000015</v>
      </c>
      <c r="R55">
        <v>18.240000000000002</v>
      </c>
      <c r="S55">
        <v>11.14</v>
      </c>
      <c r="T55">
        <v>0</v>
      </c>
      <c r="U55">
        <v>60.9</v>
      </c>
      <c r="V55">
        <v>6.4556054421768705</v>
      </c>
      <c r="W55">
        <v>19.080000000000002</v>
      </c>
      <c r="X55">
        <v>62.58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6.9527373202119627</v>
      </c>
      <c r="AF55">
        <v>5.9130375253549694</v>
      </c>
      <c r="AG55">
        <v>29.592708000000002</v>
      </c>
      <c r="AH55">
        <v>0</v>
      </c>
      <c r="AI55">
        <v>0</v>
      </c>
      <c r="AJ55">
        <v>0</v>
      </c>
      <c r="AK55">
        <v>22.814307328605206</v>
      </c>
      <c r="AL55">
        <v>1.0071557659208261</v>
      </c>
      <c r="AM55">
        <v>0</v>
      </c>
      <c r="AN55">
        <v>0</v>
      </c>
      <c r="AO55">
        <v>0</v>
      </c>
      <c r="AP55">
        <v>0.75542399999999998</v>
      </c>
      <c r="AQ55">
        <v>0</v>
      </c>
      <c r="AR55">
        <v>0.46996648550724623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750.23116929864625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269.02085429698121</v>
      </c>
      <c r="L56">
        <v>9.07</v>
      </c>
      <c r="M56">
        <v>29.970000000000002</v>
      </c>
      <c r="N56">
        <v>50.11</v>
      </c>
      <c r="O56">
        <v>70.78</v>
      </c>
      <c r="P56">
        <v>23.911975869762831</v>
      </c>
      <c r="Q56">
        <v>8.6758266129032258</v>
      </c>
      <c r="R56">
        <v>17.89</v>
      </c>
      <c r="S56">
        <v>11.135784823284823</v>
      </c>
      <c r="T56">
        <v>0</v>
      </c>
      <c r="U56">
        <v>60.9</v>
      </c>
      <c r="V56">
        <v>6.4556054421768705</v>
      </c>
      <c r="W56">
        <v>19.080000000000002</v>
      </c>
      <c r="X56">
        <v>62.58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6.9527373202119627</v>
      </c>
      <c r="AF56">
        <v>5.9130375253549694</v>
      </c>
      <c r="AG56">
        <v>29.592708000000002</v>
      </c>
      <c r="AH56">
        <v>0</v>
      </c>
      <c r="AI56">
        <v>0</v>
      </c>
      <c r="AJ56">
        <v>0</v>
      </c>
      <c r="AK56">
        <v>22.814307328605206</v>
      </c>
      <c r="AL56">
        <v>1.0071557659208261</v>
      </c>
      <c r="AM56">
        <v>0</v>
      </c>
      <c r="AN56">
        <v>0</v>
      </c>
      <c r="AO56">
        <v>0</v>
      </c>
      <c r="AP56">
        <v>0.75542399999999998</v>
      </c>
      <c r="AQ56">
        <v>0</v>
      </c>
      <c r="AR56">
        <v>0.46996648550724623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708.9036350318155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269.02085429698121</v>
      </c>
      <c r="L57">
        <v>4.8001393081030876</v>
      </c>
      <c r="M57">
        <v>29.970000000000002</v>
      </c>
      <c r="N57">
        <v>50.11</v>
      </c>
      <c r="O57">
        <v>70.78</v>
      </c>
      <c r="P57">
        <v>23.911975869762831</v>
      </c>
      <c r="Q57">
        <v>8.6758266129032258</v>
      </c>
      <c r="R57">
        <v>10.57</v>
      </c>
      <c r="S57">
        <v>11.135784823284823</v>
      </c>
      <c r="T57">
        <v>0</v>
      </c>
      <c r="U57">
        <v>60.9</v>
      </c>
      <c r="V57">
        <v>6.4556054421768705</v>
      </c>
      <c r="W57">
        <v>19.080000000000002</v>
      </c>
      <c r="X57">
        <v>62.58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6.9527373202119627</v>
      </c>
      <c r="AF57">
        <v>5.9130375253549694</v>
      </c>
      <c r="AG57">
        <v>29.592708000000002</v>
      </c>
      <c r="AH57">
        <v>0</v>
      </c>
      <c r="AI57">
        <v>0</v>
      </c>
      <c r="AJ57">
        <v>0</v>
      </c>
      <c r="AK57">
        <v>22.814307328605206</v>
      </c>
      <c r="AL57">
        <v>1.0071557659208261</v>
      </c>
      <c r="AM57">
        <v>0</v>
      </c>
      <c r="AN57">
        <v>0</v>
      </c>
      <c r="AO57">
        <v>0</v>
      </c>
      <c r="AP57">
        <v>0.75542399999999998</v>
      </c>
      <c r="AQ57">
        <v>0</v>
      </c>
      <c r="AR57">
        <v>0.46996648550724623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697.31377433991872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269.02</v>
      </c>
      <c r="L58">
        <v>4.8001393081030876</v>
      </c>
      <c r="M58">
        <v>29.970000000000002</v>
      </c>
      <c r="N58">
        <v>50.11</v>
      </c>
      <c r="O58">
        <v>70.78</v>
      </c>
      <c r="P58">
        <v>23.911975869762831</v>
      </c>
      <c r="Q58">
        <v>7.33</v>
      </c>
      <c r="R58">
        <v>8.4999999999999982</v>
      </c>
      <c r="S58">
        <v>11.14</v>
      </c>
      <c r="T58">
        <v>0</v>
      </c>
      <c r="U58">
        <v>60.9</v>
      </c>
      <c r="V58">
        <v>6.7199999999999989</v>
      </c>
      <c r="W58">
        <v>19.080000000000002</v>
      </c>
      <c r="X58">
        <v>62.58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6.9527373202119627</v>
      </c>
      <c r="AF58">
        <v>5.9130375253549694</v>
      </c>
      <c r="AG58">
        <v>29.592708000000002</v>
      </c>
      <c r="AH58">
        <v>0</v>
      </c>
      <c r="AI58">
        <v>0</v>
      </c>
      <c r="AJ58">
        <v>0</v>
      </c>
      <c r="AK58">
        <v>22.814307328605206</v>
      </c>
      <c r="AL58">
        <v>1.0071557659208261</v>
      </c>
      <c r="AM58">
        <v>0</v>
      </c>
      <c r="AN58">
        <v>0</v>
      </c>
      <c r="AO58">
        <v>0</v>
      </c>
      <c r="AP58">
        <v>0.75542399999999998</v>
      </c>
      <c r="AQ58">
        <v>0</v>
      </c>
      <c r="AR58">
        <v>0.46996648550724623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694.16570316457251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269.02</v>
      </c>
      <c r="L59">
        <v>4.8001393081030876</v>
      </c>
      <c r="M59">
        <v>29.970000000000002</v>
      </c>
      <c r="N59">
        <v>50.11</v>
      </c>
      <c r="O59">
        <v>70.78</v>
      </c>
      <c r="P59">
        <v>23.911975869762831</v>
      </c>
      <c r="Q59">
        <v>8.6800000000000015</v>
      </c>
      <c r="R59">
        <v>10.563665393960431</v>
      </c>
      <c r="S59">
        <v>11.14</v>
      </c>
      <c r="T59">
        <v>0</v>
      </c>
      <c r="U59">
        <v>60.9</v>
      </c>
      <c r="V59">
        <v>6.7199999999999989</v>
      </c>
      <c r="W59">
        <v>19.080000000000002</v>
      </c>
      <c r="X59">
        <v>62.58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6.9527373202119627</v>
      </c>
      <c r="AF59">
        <v>5.9130375253549694</v>
      </c>
      <c r="AG59">
        <v>29.592708000000002</v>
      </c>
      <c r="AH59">
        <v>0</v>
      </c>
      <c r="AI59">
        <v>0</v>
      </c>
      <c r="AJ59">
        <v>0</v>
      </c>
      <c r="AK59">
        <v>22.814307328605206</v>
      </c>
      <c r="AL59">
        <v>1.0071557659208261</v>
      </c>
      <c r="AM59">
        <v>0</v>
      </c>
      <c r="AN59">
        <v>0</v>
      </c>
      <c r="AO59">
        <v>0</v>
      </c>
      <c r="AP59">
        <v>0.75542399999999998</v>
      </c>
      <c r="AQ59">
        <v>0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697.57936855853291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269.02</v>
      </c>
      <c r="L60">
        <v>4.8001393081030876</v>
      </c>
      <c r="M60">
        <v>29.970000000000002</v>
      </c>
      <c r="N60">
        <v>50.11</v>
      </c>
      <c r="O60">
        <v>70.78</v>
      </c>
      <c r="P60">
        <v>23.911975869762831</v>
      </c>
      <c r="Q60">
        <v>8.6800000000000015</v>
      </c>
      <c r="R60">
        <v>10.563665393960431</v>
      </c>
      <c r="S60">
        <v>11.14</v>
      </c>
      <c r="T60">
        <v>0</v>
      </c>
      <c r="U60">
        <v>60.9</v>
      </c>
      <c r="V60">
        <v>6.7199999999999989</v>
      </c>
      <c r="W60">
        <v>19.080000000000002</v>
      </c>
      <c r="X60">
        <v>62.58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6.9527373202119627</v>
      </c>
      <c r="AF60">
        <v>5.9130375253549694</v>
      </c>
      <c r="AG60">
        <v>29.592708000000002</v>
      </c>
      <c r="AH60">
        <v>0</v>
      </c>
      <c r="AI60">
        <v>0</v>
      </c>
      <c r="AJ60">
        <v>0</v>
      </c>
      <c r="AK60">
        <v>22.814307328605206</v>
      </c>
      <c r="AL60">
        <v>1.0071557659208261</v>
      </c>
      <c r="AM60">
        <v>0</v>
      </c>
      <c r="AN60">
        <v>0</v>
      </c>
      <c r="AO60">
        <v>0</v>
      </c>
      <c r="AP60">
        <v>0.75542399999999998</v>
      </c>
      <c r="AQ60">
        <v>0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697.57936855853291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269.02</v>
      </c>
      <c r="L61">
        <v>4.8001393081030876</v>
      </c>
      <c r="M61">
        <v>29.970000000000002</v>
      </c>
      <c r="N61">
        <v>50.11</v>
      </c>
      <c r="O61">
        <v>70.78</v>
      </c>
      <c r="P61">
        <v>23.911975869762831</v>
      </c>
      <c r="Q61">
        <v>8.6800000000000015</v>
      </c>
      <c r="R61">
        <v>10.563665393960431</v>
      </c>
      <c r="S61">
        <v>11.14</v>
      </c>
      <c r="T61">
        <v>0</v>
      </c>
      <c r="U61">
        <v>60.9</v>
      </c>
      <c r="V61">
        <v>6.7199999999999989</v>
      </c>
      <c r="W61">
        <v>19.080000000000002</v>
      </c>
      <c r="X61">
        <v>62.58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6.9527373202119627</v>
      </c>
      <c r="AF61">
        <v>5.9130375253549694</v>
      </c>
      <c r="AG61">
        <v>29.592708000000002</v>
      </c>
      <c r="AH61">
        <v>0</v>
      </c>
      <c r="AI61">
        <v>0</v>
      </c>
      <c r="AJ61">
        <v>0</v>
      </c>
      <c r="AK61">
        <v>22.814307328605206</v>
      </c>
      <c r="AL61">
        <v>1.0071557659208261</v>
      </c>
      <c r="AM61">
        <v>0</v>
      </c>
      <c r="AN61">
        <v>0</v>
      </c>
      <c r="AO61">
        <v>0</v>
      </c>
      <c r="AP61">
        <v>0.75542399999999998</v>
      </c>
      <c r="AQ61">
        <v>0</v>
      </c>
      <c r="AR61">
        <v>0.46996648550724623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697.57936855853291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269.02085429698121</v>
      </c>
      <c r="L62">
        <v>4.8001393081030876</v>
      </c>
      <c r="M62">
        <v>29.970000000000002</v>
      </c>
      <c r="N62">
        <v>50.11</v>
      </c>
      <c r="O62">
        <v>70.78</v>
      </c>
      <c r="P62">
        <v>23.911975869762831</v>
      </c>
      <c r="Q62">
        <v>8.6800000000000015</v>
      </c>
      <c r="R62">
        <v>10.563665393960431</v>
      </c>
      <c r="S62">
        <v>11.14</v>
      </c>
      <c r="T62">
        <v>0</v>
      </c>
      <c r="U62">
        <v>60.9</v>
      </c>
      <c r="V62">
        <v>6.4556054421768705</v>
      </c>
      <c r="W62">
        <v>19.080000000000002</v>
      </c>
      <c r="X62">
        <v>62.58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6.9527373202119627</v>
      </c>
      <c r="AF62">
        <v>5.9130375253549694</v>
      </c>
      <c r="AG62">
        <v>29.592708000000002</v>
      </c>
      <c r="AH62">
        <v>0</v>
      </c>
      <c r="AI62">
        <v>0</v>
      </c>
      <c r="AJ62">
        <v>0</v>
      </c>
      <c r="AK62">
        <v>22.814307328605206</v>
      </c>
      <c r="AL62">
        <v>1.0071557659208261</v>
      </c>
      <c r="AM62">
        <v>0</v>
      </c>
      <c r="AN62">
        <v>0</v>
      </c>
      <c r="AO62">
        <v>0</v>
      </c>
      <c r="AP62">
        <v>0.75542399999999998</v>
      </c>
      <c r="AQ62">
        <v>0</v>
      </c>
      <c r="AR62">
        <v>0.46996648550724623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697.31582829769104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269.02085429698121</v>
      </c>
      <c r="L63">
        <v>4.8</v>
      </c>
      <c r="M63">
        <v>29.970000000000002</v>
      </c>
      <c r="N63">
        <v>50.11</v>
      </c>
      <c r="O63">
        <v>70.78</v>
      </c>
      <c r="P63">
        <v>23.911975869762831</v>
      </c>
      <c r="Q63">
        <v>8.6800000000000015</v>
      </c>
      <c r="R63">
        <v>10.57</v>
      </c>
      <c r="S63">
        <v>11.14</v>
      </c>
      <c r="T63">
        <v>0</v>
      </c>
      <c r="U63">
        <v>60.9</v>
      </c>
      <c r="V63">
        <v>6.4556054421768705</v>
      </c>
      <c r="W63">
        <v>19.080000000000002</v>
      </c>
      <c r="X63">
        <v>62.58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6.9527373202119627</v>
      </c>
      <c r="AF63">
        <v>5.9130375253549694</v>
      </c>
      <c r="AG63">
        <v>29.592708000000002</v>
      </c>
      <c r="AH63">
        <v>0</v>
      </c>
      <c r="AI63">
        <v>0</v>
      </c>
      <c r="AJ63">
        <v>0</v>
      </c>
      <c r="AK63">
        <v>22.814307328605206</v>
      </c>
      <c r="AL63">
        <v>6.6621488812392418</v>
      </c>
      <c r="AM63">
        <v>0</v>
      </c>
      <c r="AN63">
        <v>0</v>
      </c>
      <c r="AO63">
        <v>0</v>
      </c>
      <c r="AP63">
        <v>0.75542399999999998</v>
      </c>
      <c r="AQ63">
        <v>0</v>
      </c>
      <c r="AR63">
        <v>0.46996648550724623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702.9770167109458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276.09000000000003</v>
      </c>
      <c r="L64">
        <v>9.07</v>
      </c>
      <c r="M64">
        <v>29.970000000000002</v>
      </c>
      <c r="N64">
        <v>50.11</v>
      </c>
      <c r="O64">
        <v>70.78</v>
      </c>
      <c r="P64">
        <v>23.911975869762831</v>
      </c>
      <c r="Q64">
        <v>8.6800000000000015</v>
      </c>
      <c r="R64">
        <v>17.89</v>
      </c>
      <c r="S64">
        <v>11.14</v>
      </c>
      <c r="T64">
        <v>0</v>
      </c>
      <c r="U64">
        <v>60.9</v>
      </c>
      <c r="V64">
        <v>6.4556054421768705</v>
      </c>
      <c r="W64">
        <v>19.080000000000002</v>
      </c>
      <c r="X64">
        <v>62.58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6.9527373202119627</v>
      </c>
      <c r="AF64">
        <v>5.9130375253549694</v>
      </c>
      <c r="AG64">
        <v>29.592708000000002</v>
      </c>
      <c r="AH64">
        <v>0</v>
      </c>
      <c r="AI64">
        <v>0</v>
      </c>
      <c r="AJ64">
        <v>0</v>
      </c>
      <c r="AK64">
        <v>22.814307328605206</v>
      </c>
      <c r="AL64">
        <v>39.972893287435447</v>
      </c>
      <c r="AM64">
        <v>0</v>
      </c>
      <c r="AN64">
        <v>0</v>
      </c>
      <c r="AO64">
        <v>0</v>
      </c>
      <c r="AP64">
        <v>0.75542399999999998</v>
      </c>
      <c r="AQ64">
        <v>0</v>
      </c>
      <c r="AR64">
        <v>0.46996648550724623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754.94690682016096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328.33930060619792</v>
      </c>
      <c r="L65">
        <v>9.07</v>
      </c>
      <c r="M65">
        <v>29.970000000000002</v>
      </c>
      <c r="N65">
        <v>50.11</v>
      </c>
      <c r="O65">
        <v>70.78</v>
      </c>
      <c r="P65">
        <v>23.911975869762831</v>
      </c>
      <c r="Q65">
        <v>8.6749486301369867</v>
      </c>
      <c r="R65">
        <v>17.884882723112131</v>
      </c>
      <c r="S65">
        <v>11.139999999999999</v>
      </c>
      <c r="T65">
        <v>0</v>
      </c>
      <c r="U65">
        <v>60.9</v>
      </c>
      <c r="V65">
        <v>6.46</v>
      </c>
      <c r="W65">
        <v>19.080000000000002</v>
      </c>
      <c r="X65">
        <v>62.58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6.9527373202119627</v>
      </c>
      <c r="AF65">
        <v>5.9130375253549694</v>
      </c>
      <c r="AG65">
        <v>29.592708000000002</v>
      </c>
      <c r="AH65">
        <v>0</v>
      </c>
      <c r="AI65">
        <v>0</v>
      </c>
      <c r="AJ65">
        <v>0</v>
      </c>
      <c r="AK65">
        <v>22.814307328605206</v>
      </c>
      <c r="AL65">
        <v>39.972893287435447</v>
      </c>
      <c r="AM65">
        <v>0</v>
      </c>
      <c r="AN65">
        <v>0</v>
      </c>
      <c r="AO65">
        <v>0</v>
      </c>
      <c r="AP65">
        <v>0.75542399999999998</v>
      </c>
      <c r="AQ65">
        <v>8.3943444444444442</v>
      </c>
      <c r="AR65">
        <v>0.46996648550724623</v>
      </c>
      <c r="AS65">
        <v>3.403731787094856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817.17025800786416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364.75064454076789</v>
      </c>
      <c r="L66">
        <v>9.07</v>
      </c>
      <c r="M66">
        <v>29.970000000000002</v>
      </c>
      <c r="N66">
        <v>50.11</v>
      </c>
      <c r="O66">
        <v>70.78</v>
      </c>
      <c r="P66">
        <v>23.911975869762831</v>
      </c>
      <c r="Q66">
        <v>8.6749486301369867</v>
      </c>
      <c r="R66">
        <v>17.884882723112131</v>
      </c>
      <c r="S66">
        <v>11.139999999999999</v>
      </c>
      <c r="T66">
        <v>0</v>
      </c>
      <c r="U66">
        <v>60.9</v>
      </c>
      <c r="V66">
        <v>6.46</v>
      </c>
      <c r="W66">
        <v>19.080000000000002</v>
      </c>
      <c r="X66">
        <v>62.58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6.9527373202119627</v>
      </c>
      <c r="AF66">
        <v>5.9130375253549694</v>
      </c>
      <c r="AG66">
        <v>29.592708000000002</v>
      </c>
      <c r="AH66">
        <v>0</v>
      </c>
      <c r="AI66">
        <v>0</v>
      </c>
      <c r="AJ66">
        <v>0</v>
      </c>
      <c r="AK66">
        <v>22.814307328605206</v>
      </c>
      <c r="AL66">
        <v>39.972893287435447</v>
      </c>
      <c r="AM66">
        <v>0</v>
      </c>
      <c r="AN66">
        <v>0</v>
      </c>
      <c r="AO66">
        <v>0</v>
      </c>
      <c r="AP66">
        <v>0.75542399999999998</v>
      </c>
      <c r="AQ66">
        <v>10.362960317460317</v>
      </c>
      <c r="AR66">
        <v>0.46996648550724623</v>
      </c>
      <c r="AS66">
        <v>3.403731787094856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855.55021781545008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407.03058148413822</v>
      </c>
      <c r="L67">
        <v>9.0699999999999985</v>
      </c>
      <c r="M67">
        <v>29.970000000000002</v>
      </c>
      <c r="N67">
        <v>50.11</v>
      </c>
      <c r="O67">
        <v>70.78</v>
      </c>
      <c r="P67">
        <v>23.911975869762831</v>
      </c>
      <c r="Q67">
        <v>8.6743920972644375</v>
      </c>
      <c r="R67">
        <v>17.565609695152421</v>
      </c>
      <c r="S67">
        <v>11.139999999999999</v>
      </c>
      <c r="T67">
        <v>0</v>
      </c>
      <c r="U67">
        <v>60.9</v>
      </c>
      <c r="V67">
        <v>6.419999999999999</v>
      </c>
      <c r="W67">
        <v>19.080000000000002</v>
      </c>
      <c r="X67">
        <v>62.58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6.9527373202119627</v>
      </c>
      <c r="AF67">
        <v>5.9130375253549694</v>
      </c>
      <c r="AG67">
        <v>29.592708000000002</v>
      </c>
      <c r="AH67">
        <v>0</v>
      </c>
      <c r="AI67">
        <v>0</v>
      </c>
      <c r="AJ67">
        <v>0</v>
      </c>
      <c r="AK67">
        <v>22.814307328605206</v>
      </c>
      <c r="AL67">
        <v>29.983400172117037</v>
      </c>
      <c r="AM67">
        <v>0</v>
      </c>
      <c r="AN67">
        <v>0</v>
      </c>
      <c r="AO67">
        <v>0</v>
      </c>
      <c r="AP67">
        <v>0.75542399999999998</v>
      </c>
      <c r="AQ67">
        <v>10.536253968253968</v>
      </c>
      <c r="AR67">
        <v>0.32941576086956509</v>
      </c>
      <c r="AS67">
        <v>3.403731787094856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887.51357500882557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451.23</v>
      </c>
      <c r="L68">
        <v>9.0701587162706048</v>
      </c>
      <c r="M68">
        <v>29.970000000000002</v>
      </c>
      <c r="N68">
        <v>50.11</v>
      </c>
      <c r="O68">
        <v>70.78</v>
      </c>
      <c r="P68">
        <v>23.911975869762831</v>
      </c>
      <c r="Q68">
        <v>8.6743920972644375</v>
      </c>
      <c r="R68">
        <v>17.885608738340697</v>
      </c>
      <c r="S68">
        <v>11.139999999999999</v>
      </c>
      <c r="T68">
        <v>0</v>
      </c>
      <c r="U68">
        <v>60.9</v>
      </c>
      <c r="V68">
        <v>6.4556054421768705</v>
      </c>
      <c r="W68">
        <v>19.080000000000002</v>
      </c>
      <c r="X68">
        <v>62.58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6.9527373202119627</v>
      </c>
      <c r="AF68">
        <v>5.9130375253549694</v>
      </c>
      <c r="AG68">
        <v>29.592708000000002</v>
      </c>
      <c r="AH68">
        <v>0</v>
      </c>
      <c r="AI68">
        <v>0</v>
      </c>
      <c r="AJ68">
        <v>0</v>
      </c>
      <c r="AK68">
        <v>22.814307328605206</v>
      </c>
      <c r="AL68">
        <v>29.983400172117037</v>
      </c>
      <c r="AM68">
        <v>0</v>
      </c>
      <c r="AN68">
        <v>0</v>
      </c>
      <c r="AO68">
        <v>0</v>
      </c>
      <c r="AP68">
        <v>0.75542399999999998</v>
      </c>
      <c r="AQ68">
        <v>19.29798095238095</v>
      </c>
      <c r="AR68">
        <v>0.32941576086956509</v>
      </c>
      <c r="AS68">
        <v>3.403731787094856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940.83048371045015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489.64911704465061</v>
      </c>
      <c r="L69">
        <v>9.0701512952676442</v>
      </c>
      <c r="M69">
        <v>29.970000000000002</v>
      </c>
      <c r="N69">
        <v>50.11</v>
      </c>
      <c r="O69">
        <v>70.78</v>
      </c>
      <c r="P69">
        <v>23.911975869762831</v>
      </c>
      <c r="Q69">
        <v>8.6743920972644375</v>
      </c>
      <c r="R69">
        <v>17.885052544247788</v>
      </c>
      <c r="S69">
        <v>11.139999999999999</v>
      </c>
      <c r="T69">
        <v>0</v>
      </c>
      <c r="U69">
        <v>60.9</v>
      </c>
      <c r="V69">
        <v>6.4556054421768705</v>
      </c>
      <c r="W69">
        <v>19.080000000000002</v>
      </c>
      <c r="X69">
        <v>62.58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6.9527373202119627</v>
      </c>
      <c r="AF69">
        <v>5.9130375253549694</v>
      </c>
      <c r="AG69">
        <v>29.592708000000002</v>
      </c>
      <c r="AH69">
        <v>0</v>
      </c>
      <c r="AI69">
        <v>0</v>
      </c>
      <c r="AJ69">
        <v>0</v>
      </c>
      <c r="AK69">
        <v>22.814307328605206</v>
      </c>
      <c r="AL69">
        <v>29.983400172117037</v>
      </c>
      <c r="AM69">
        <v>0</v>
      </c>
      <c r="AN69">
        <v>0</v>
      </c>
      <c r="AO69">
        <v>0</v>
      </c>
      <c r="AP69">
        <v>0.75542399999999998</v>
      </c>
      <c r="AQ69">
        <v>31.088880952380954</v>
      </c>
      <c r="AR69">
        <v>0.32941576086956509</v>
      </c>
      <c r="AS69">
        <v>3.403731787094856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991.03993714000478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489.53</v>
      </c>
      <c r="L70">
        <v>9.0701442797149401</v>
      </c>
      <c r="M70">
        <v>29.970000000000002</v>
      </c>
      <c r="N70">
        <v>50.11</v>
      </c>
      <c r="O70">
        <v>70.78</v>
      </c>
      <c r="P70">
        <v>23.911975869762831</v>
      </c>
      <c r="Q70">
        <v>8.6743920972644375</v>
      </c>
      <c r="R70">
        <v>17.885608738340697</v>
      </c>
      <c r="S70">
        <v>11.139999999999999</v>
      </c>
      <c r="T70">
        <v>0</v>
      </c>
      <c r="U70">
        <v>60.9</v>
      </c>
      <c r="V70">
        <v>6.4556054421768705</v>
      </c>
      <c r="W70">
        <v>19.080000000000002</v>
      </c>
      <c r="X70">
        <v>62.58</v>
      </c>
      <c r="Y70">
        <v>0</v>
      </c>
      <c r="Z70">
        <v>0</v>
      </c>
      <c r="AA70">
        <v>0</v>
      </c>
      <c r="AB70">
        <v>1.4053113278319578</v>
      </c>
      <c r="AC70">
        <v>0</v>
      </c>
      <c r="AD70">
        <v>0</v>
      </c>
      <c r="AE70">
        <v>6.9527373202119627</v>
      </c>
      <c r="AF70">
        <v>5.9130375253549694</v>
      </c>
      <c r="AG70">
        <v>29.592708000000002</v>
      </c>
      <c r="AH70">
        <v>9.8687670538542758</v>
      </c>
      <c r="AI70">
        <v>0</v>
      </c>
      <c r="AJ70">
        <v>0</v>
      </c>
      <c r="AK70">
        <v>22.814307328605206</v>
      </c>
      <c r="AL70">
        <v>6.6621488812392418</v>
      </c>
      <c r="AM70">
        <v>0</v>
      </c>
      <c r="AN70">
        <v>0</v>
      </c>
      <c r="AO70">
        <v>0</v>
      </c>
      <c r="AP70">
        <v>0.75542399999999998</v>
      </c>
      <c r="AQ70">
        <v>31.088880952380954</v>
      </c>
      <c r="AR70">
        <v>0.32941576086956509</v>
      </c>
      <c r="AS70">
        <v>3.403731787094856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978.87419636470281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457.81</v>
      </c>
      <c r="L71">
        <v>9.0701442797149401</v>
      </c>
      <c r="M71">
        <v>29.970000000000002</v>
      </c>
      <c r="N71">
        <v>50.11</v>
      </c>
      <c r="O71">
        <v>70.78</v>
      </c>
      <c r="P71">
        <v>23.911975869762831</v>
      </c>
      <c r="Q71">
        <v>8.6743920972644375</v>
      </c>
      <c r="R71">
        <v>17.885608738340697</v>
      </c>
      <c r="S71">
        <v>11.139999999999999</v>
      </c>
      <c r="T71">
        <v>0</v>
      </c>
      <c r="U71">
        <v>60.9</v>
      </c>
      <c r="V71">
        <v>6.4556054421768705</v>
      </c>
      <c r="W71">
        <v>19.080000000000002</v>
      </c>
      <c r="X71">
        <v>62.58</v>
      </c>
      <c r="Y71">
        <v>0</v>
      </c>
      <c r="Z71">
        <v>0.46553272727272721</v>
      </c>
      <c r="AA71">
        <v>0</v>
      </c>
      <c r="AB71">
        <v>5.5553713428357083</v>
      </c>
      <c r="AC71">
        <v>0</v>
      </c>
      <c r="AD71">
        <v>0</v>
      </c>
      <c r="AE71">
        <v>6.9527373202119627</v>
      </c>
      <c r="AF71">
        <v>11.819143002028399</v>
      </c>
      <c r="AG71">
        <v>29.592708000000002</v>
      </c>
      <c r="AH71">
        <v>19.746318057022176</v>
      </c>
      <c r="AI71">
        <v>0</v>
      </c>
      <c r="AJ71">
        <v>0</v>
      </c>
      <c r="AK71">
        <v>22.814307328605206</v>
      </c>
      <c r="AL71">
        <v>1.0071557659208261</v>
      </c>
      <c r="AM71">
        <v>0</v>
      </c>
      <c r="AN71">
        <v>0</v>
      </c>
      <c r="AO71">
        <v>0</v>
      </c>
      <c r="AP71">
        <v>0.75542399999999998</v>
      </c>
      <c r="AQ71">
        <v>41.451841269841267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970.81648328761162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489.64746004418373</v>
      </c>
      <c r="L72">
        <v>9.0701442797149401</v>
      </c>
      <c r="M72">
        <v>29.970000000000002</v>
      </c>
      <c r="N72">
        <v>50.11</v>
      </c>
      <c r="O72">
        <v>70.78</v>
      </c>
      <c r="P72">
        <v>23.911975869762831</v>
      </c>
      <c r="Q72">
        <v>8.6743920972644375</v>
      </c>
      <c r="R72">
        <v>17.885608738340697</v>
      </c>
      <c r="S72">
        <v>11.139999999999999</v>
      </c>
      <c r="T72">
        <v>0</v>
      </c>
      <c r="U72">
        <v>60.9</v>
      </c>
      <c r="V72">
        <v>6.4556054421768705</v>
      </c>
      <c r="W72">
        <v>19.080000000000002</v>
      </c>
      <c r="X72">
        <v>62.58</v>
      </c>
      <c r="Y72">
        <v>0</v>
      </c>
      <c r="Z72">
        <v>2.7492781818181813</v>
      </c>
      <c r="AA72">
        <v>5.1303291139240512</v>
      </c>
      <c r="AB72">
        <v>5.5553713428357083</v>
      </c>
      <c r="AC72">
        <v>4.0803337521595724</v>
      </c>
      <c r="AD72">
        <v>0</v>
      </c>
      <c r="AE72">
        <v>13.905474640423925</v>
      </c>
      <c r="AF72">
        <v>17.739112576064912</v>
      </c>
      <c r="AG72">
        <v>29.592708000000002</v>
      </c>
      <c r="AH72">
        <v>29.610693136219638</v>
      </c>
      <c r="AI72">
        <v>0</v>
      </c>
      <c r="AJ72">
        <v>0</v>
      </c>
      <c r="AK72">
        <v>22.814307328605206</v>
      </c>
      <c r="AL72">
        <v>1.0071557659208261</v>
      </c>
      <c r="AM72">
        <v>2.2221485371342831</v>
      </c>
      <c r="AN72">
        <v>0</v>
      </c>
      <c r="AO72">
        <v>0</v>
      </c>
      <c r="AP72">
        <v>0.75542399999999998</v>
      </c>
      <c r="AQ72">
        <v>41.451841269841267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1039.1075821630045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489.64746004418373</v>
      </c>
      <c r="L73">
        <v>9.0701442797149401</v>
      </c>
      <c r="M73">
        <v>29.970000000000002</v>
      </c>
      <c r="N73">
        <v>50.11</v>
      </c>
      <c r="O73">
        <v>70.78</v>
      </c>
      <c r="P73">
        <v>23.911975869762831</v>
      </c>
      <c r="Q73">
        <v>15.01</v>
      </c>
      <c r="R73">
        <v>25.074767369079904</v>
      </c>
      <c r="S73">
        <v>16.899999999999995</v>
      </c>
      <c r="T73">
        <v>0</v>
      </c>
      <c r="U73">
        <v>60.9</v>
      </c>
      <c r="V73">
        <v>6.4556054421768705</v>
      </c>
      <c r="W73">
        <v>19.080000000000002</v>
      </c>
      <c r="X73">
        <v>62.58</v>
      </c>
      <c r="Y73">
        <v>0</v>
      </c>
      <c r="Z73">
        <v>5.5029481818181809</v>
      </c>
      <c r="AA73">
        <v>5.9297468354430398</v>
      </c>
      <c r="AB73">
        <v>11.115134283570889</v>
      </c>
      <c r="AC73">
        <v>8.1782362179990571</v>
      </c>
      <c r="AD73">
        <v>3.3424087812263448</v>
      </c>
      <c r="AE73">
        <v>13.905474640423925</v>
      </c>
      <c r="AF73">
        <v>26.528950304259642</v>
      </c>
      <c r="AG73">
        <v>29.592708000000002</v>
      </c>
      <c r="AH73">
        <v>39.479460190073915</v>
      </c>
      <c r="AI73">
        <v>0</v>
      </c>
      <c r="AJ73">
        <v>0</v>
      </c>
      <c r="AK73">
        <v>22.814307328605206</v>
      </c>
      <c r="AL73">
        <v>1.0071557659208261</v>
      </c>
      <c r="AM73">
        <v>4.4442970742685661</v>
      </c>
      <c r="AN73">
        <v>0</v>
      </c>
      <c r="AO73">
        <v>0</v>
      </c>
      <c r="AP73">
        <v>0.75542399999999998</v>
      </c>
      <c r="AQ73">
        <v>41.451841269841267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1095.8262639249824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489.64746004418373</v>
      </c>
      <c r="L74">
        <v>9.0701442797149401</v>
      </c>
      <c r="M74">
        <v>29.970000000000002</v>
      </c>
      <c r="N74">
        <v>50.11</v>
      </c>
      <c r="O74">
        <v>70.78</v>
      </c>
      <c r="P74">
        <v>23.911975869762831</v>
      </c>
      <c r="Q74">
        <v>15.01</v>
      </c>
      <c r="R74">
        <v>25.074767369079904</v>
      </c>
      <c r="S74">
        <v>16.899999999999995</v>
      </c>
      <c r="T74">
        <v>0</v>
      </c>
      <c r="U74">
        <v>60.9</v>
      </c>
      <c r="V74">
        <v>6.4556054421768705</v>
      </c>
      <c r="W74">
        <v>19.080000000000002</v>
      </c>
      <c r="X74">
        <v>62.58</v>
      </c>
      <c r="Y74">
        <v>0</v>
      </c>
      <c r="Z74">
        <v>5.5029481818181809</v>
      </c>
      <c r="AA74">
        <v>11.837531645569623</v>
      </c>
      <c r="AB74">
        <v>11.115134283570889</v>
      </c>
      <c r="AC74">
        <v>8.1782362179990571</v>
      </c>
      <c r="AD74">
        <v>6.7419152157456486</v>
      </c>
      <c r="AE74">
        <v>13.905474640423925</v>
      </c>
      <c r="AF74">
        <v>26.528950304259642</v>
      </c>
      <c r="AG74">
        <v>29.592708000000002</v>
      </c>
      <c r="AH74">
        <v>49.357011193241803</v>
      </c>
      <c r="AI74">
        <v>0</v>
      </c>
      <c r="AJ74">
        <v>0</v>
      </c>
      <c r="AK74">
        <v>22.814307328605206</v>
      </c>
      <c r="AL74">
        <v>1.0071557659208261</v>
      </c>
      <c r="AM74">
        <v>6.3546421605401351</v>
      </c>
      <c r="AN74">
        <v>0</v>
      </c>
      <c r="AO74">
        <v>0</v>
      </c>
      <c r="AP74">
        <v>0.75542399999999998</v>
      </c>
      <c r="AQ74">
        <v>41.451841269841267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1116.9214512590677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489.64746004418373</v>
      </c>
      <c r="L75">
        <v>9.0701442797149401</v>
      </c>
      <c r="M75">
        <v>29.970000000000002</v>
      </c>
      <c r="N75">
        <v>50.11</v>
      </c>
      <c r="O75">
        <v>70.78</v>
      </c>
      <c r="P75">
        <v>23.911975869762831</v>
      </c>
      <c r="Q75">
        <v>15.01</v>
      </c>
      <c r="R75">
        <v>25.074767369079904</v>
      </c>
      <c r="S75">
        <v>16.899999999999995</v>
      </c>
      <c r="T75">
        <v>0</v>
      </c>
      <c r="U75">
        <v>60.9</v>
      </c>
      <c r="V75">
        <v>6.4556054421768705</v>
      </c>
      <c r="W75">
        <v>19.080000000000002</v>
      </c>
      <c r="X75">
        <v>62.58</v>
      </c>
      <c r="Y75">
        <v>0</v>
      </c>
      <c r="Z75">
        <v>5.5029481818181809</v>
      </c>
      <c r="AA75">
        <v>11.837531645569623</v>
      </c>
      <c r="AB75">
        <v>11.115134283570889</v>
      </c>
      <c r="AC75">
        <v>8.1782362179990571</v>
      </c>
      <c r="AD75">
        <v>11.568862982588948</v>
      </c>
      <c r="AE75">
        <v>13.905474640423925</v>
      </c>
      <c r="AF75">
        <v>26.528950304259642</v>
      </c>
      <c r="AG75">
        <v>29.592708000000002</v>
      </c>
      <c r="AH75">
        <v>59.225778247096088</v>
      </c>
      <c r="AI75">
        <v>0</v>
      </c>
      <c r="AJ75">
        <v>0</v>
      </c>
      <c r="AK75">
        <v>22.814307328605206</v>
      </c>
      <c r="AL75">
        <v>1.0071557659208261</v>
      </c>
      <c r="AM75">
        <v>6.3546421605401351</v>
      </c>
      <c r="AN75">
        <v>0</v>
      </c>
      <c r="AO75">
        <v>0</v>
      </c>
      <c r="AP75">
        <v>0.75542399999999998</v>
      </c>
      <c r="AQ75">
        <v>41.451841269841267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1131.6171660797654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489.64746004418373</v>
      </c>
      <c r="L76">
        <v>9.0701442797149401</v>
      </c>
      <c r="M76">
        <v>29.970000000000002</v>
      </c>
      <c r="N76">
        <v>50.11</v>
      </c>
      <c r="O76">
        <v>70.78</v>
      </c>
      <c r="P76">
        <v>23.911975869762831</v>
      </c>
      <c r="Q76">
        <v>15.01</v>
      </c>
      <c r="R76">
        <v>25.074767369079904</v>
      </c>
      <c r="S76">
        <v>16.899999999999995</v>
      </c>
      <c r="T76">
        <v>0</v>
      </c>
      <c r="U76">
        <v>60.9</v>
      </c>
      <c r="V76">
        <v>6.4556054421768705</v>
      </c>
      <c r="W76">
        <v>19.080000000000002</v>
      </c>
      <c r="X76">
        <v>62.58</v>
      </c>
      <c r="Y76">
        <v>0</v>
      </c>
      <c r="Z76">
        <v>5.5029481818181809</v>
      </c>
      <c r="AA76">
        <v>11.837531645569623</v>
      </c>
      <c r="AB76">
        <v>11.115134283570889</v>
      </c>
      <c r="AC76">
        <v>8.1782362179990571</v>
      </c>
      <c r="AD76">
        <v>11.568862982588948</v>
      </c>
      <c r="AE76">
        <v>13.905474640423925</v>
      </c>
      <c r="AF76">
        <v>26.528950304259642</v>
      </c>
      <c r="AG76">
        <v>29.592708000000002</v>
      </c>
      <c r="AH76">
        <v>59.225778247096088</v>
      </c>
      <c r="AI76">
        <v>0</v>
      </c>
      <c r="AJ76">
        <v>0</v>
      </c>
      <c r="AK76">
        <v>22.814307328605206</v>
      </c>
      <c r="AL76">
        <v>1.0071557659208261</v>
      </c>
      <c r="AM76">
        <v>6.3546421605401351</v>
      </c>
      <c r="AN76">
        <v>0</v>
      </c>
      <c r="AO76">
        <v>0</v>
      </c>
      <c r="AP76">
        <v>0.75542399999999998</v>
      </c>
      <c r="AQ76">
        <v>41.451841269841267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1131.6171660797654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489.64746004418373</v>
      </c>
      <c r="L77">
        <v>9.0701442797149401</v>
      </c>
      <c r="M77">
        <v>29.970000000000002</v>
      </c>
      <c r="N77">
        <v>50.11</v>
      </c>
      <c r="O77">
        <v>70.78</v>
      </c>
      <c r="P77">
        <v>23.911975869762831</v>
      </c>
      <c r="Q77">
        <v>8.6743920972644375</v>
      </c>
      <c r="R77">
        <v>17.885608738340697</v>
      </c>
      <c r="S77">
        <v>11.139999999999999</v>
      </c>
      <c r="T77">
        <v>0</v>
      </c>
      <c r="U77">
        <v>60.9</v>
      </c>
      <c r="V77">
        <v>6.4556054421768705</v>
      </c>
      <c r="W77">
        <v>19.080000000000002</v>
      </c>
      <c r="X77">
        <v>62.58</v>
      </c>
      <c r="Y77">
        <v>0</v>
      </c>
      <c r="Z77">
        <v>5.5029481818181809</v>
      </c>
      <c r="AA77">
        <v>11.837531645569623</v>
      </c>
      <c r="AB77">
        <v>11.115134283570889</v>
      </c>
      <c r="AC77">
        <v>8.1782362179990571</v>
      </c>
      <c r="AD77">
        <v>11.568862982588948</v>
      </c>
      <c r="AE77">
        <v>13.905474640423925</v>
      </c>
      <c r="AF77">
        <v>26.528950304259642</v>
      </c>
      <c r="AG77">
        <v>29.592708000000002</v>
      </c>
      <c r="AH77">
        <v>59.225778247096088</v>
      </c>
      <c r="AI77">
        <v>0</v>
      </c>
      <c r="AJ77">
        <v>0</v>
      </c>
      <c r="AK77">
        <v>22.814307328605206</v>
      </c>
      <c r="AL77">
        <v>1.0071557659208261</v>
      </c>
      <c r="AM77">
        <v>6.3546421605401351</v>
      </c>
      <c r="AN77">
        <v>0</v>
      </c>
      <c r="AO77">
        <v>0</v>
      </c>
      <c r="AP77">
        <v>0.75542399999999998</v>
      </c>
      <c r="AQ77">
        <v>41.451841269841267</v>
      </c>
      <c r="AR77">
        <v>1.3967228260869562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1113.2591558868703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489.64746004418373</v>
      </c>
      <c r="L78">
        <v>9.0701442797149401</v>
      </c>
      <c r="M78">
        <v>29.970000000000002</v>
      </c>
      <c r="N78">
        <v>50.11</v>
      </c>
      <c r="O78">
        <v>70.78</v>
      </c>
      <c r="P78">
        <v>23.911975869762831</v>
      </c>
      <c r="Q78">
        <v>15.01</v>
      </c>
      <c r="R78">
        <v>17.885608738340697</v>
      </c>
      <c r="S78">
        <v>11.139999999999999</v>
      </c>
      <c r="T78">
        <v>0</v>
      </c>
      <c r="U78">
        <v>60.9</v>
      </c>
      <c r="V78">
        <v>6.4556054421768705</v>
      </c>
      <c r="W78">
        <v>19.080000000000002</v>
      </c>
      <c r="X78">
        <v>62.58</v>
      </c>
      <c r="Y78">
        <v>0</v>
      </c>
      <c r="Z78">
        <v>2.7492781818181813</v>
      </c>
      <c r="AA78">
        <v>11.837531645569623</v>
      </c>
      <c r="AB78">
        <v>11.115134283570889</v>
      </c>
      <c r="AC78">
        <v>4.0803337521595724</v>
      </c>
      <c r="AD78">
        <v>11.568862982588948</v>
      </c>
      <c r="AE78">
        <v>13.905474640423925</v>
      </c>
      <c r="AF78">
        <v>13.26794117647059</v>
      </c>
      <c r="AG78">
        <v>29.592708000000002</v>
      </c>
      <c r="AH78">
        <v>47.955971277719108</v>
      </c>
      <c r="AI78">
        <v>0</v>
      </c>
      <c r="AJ78">
        <v>0</v>
      </c>
      <c r="AK78">
        <v>22.814307328605206</v>
      </c>
      <c r="AL78">
        <v>1.0071557659208261</v>
      </c>
      <c r="AM78">
        <v>4.4442970742685661</v>
      </c>
      <c r="AN78">
        <v>0</v>
      </c>
      <c r="AO78">
        <v>0</v>
      </c>
      <c r="AP78">
        <v>0.75542399999999998</v>
      </c>
      <c r="AQ78">
        <v>41.451841269841267</v>
      </c>
      <c r="AR78">
        <v>11.178174818840576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1096.0834821330823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489.64746004418373</v>
      </c>
      <c r="L79">
        <v>9.0701442797149401</v>
      </c>
      <c r="M79">
        <v>33.450000000000003</v>
      </c>
      <c r="N79">
        <v>50.11</v>
      </c>
      <c r="O79">
        <v>70.78</v>
      </c>
      <c r="P79">
        <v>23.911975869762831</v>
      </c>
      <c r="Q79">
        <v>8.6743920972644375</v>
      </c>
      <c r="R79">
        <v>17.885608738340697</v>
      </c>
      <c r="S79">
        <v>11.139999999999999</v>
      </c>
      <c r="T79">
        <v>0</v>
      </c>
      <c r="U79">
        <v>60.9</v>
      </c>
      <c r="V79">
        <v>6.4556054421768705</v>
      </c>
      <c r="W79">
        <v>19.080000000000002</v>
      </c>
      <c r="X79">
        <v>62.58</v>
      </c>
      <c r="Y79">
        <v>0</v>
      </c>
      <c r="Z79">
        <v>0.46553272727272721</v>
      </c>
      <c r="AA79">
        <v>10.335329113924054</v>
      </c>
      <c r="AB79">
        <v>5.5158469617404338</v>
      </c>
      <c r="AC79">
        <v>4.0803337521595724</v>
      </c>
      <c r="AD79">
        <v>11.568862982588948</v>
      </c>
      <c r="AE79">
        <v>13.905474640423925</v>
      </c>
      <c r="AF79">
        <v>11.819143002028399</v>
      </c>
      <c r="AG79">
        <v>29.592708000000002</v>
      </c>
      <c r="AH79">
        <v>35.96588046462513</v>
      </c>
      <c r="AI79">
        <v>1.6118593872741551</v>
      </c>
      <c r="AJ79">
        <v>0</v>
      </c>
      <c r="AK79">
        <v>22.814307328605206</v>
      </c>
      <c r="AL79">
        <v>1.0071557659208261</v>
      </c>
      <c r="AM79">
        <v>2.2221485371342831</v>
      </c>
      <c r="AN79">
        <v>0</v>
      </c>
      <c r="AO79">
        <v>0</v>
      </c>
      <c r="AP79">
        <v>0.75542399999999998</v>
      </c>
      <c r="AQ79">
        <v>41.451841269841267</v>
      </c>
      <c r="AR79">
        <v>11.178174818840576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1069.7934607849293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489.64746004418373</v>
      </c>
      <c r="L80">
        <v>9.0701442797149401</v>
      </c>
      <c r="M80">
        <v>38.109999999999992</v>
      </c>
      <c r="N80">
        <v>50.11</v>
      </c>
      <c r="O80">
        <v>70.78</v>
      </c>
      <c r="P80">
        <v>23.911975869762831</v>
      </c>
      <c r="Q80">
        <v>8.6743920972644375</v>
      </c>
      <c r="R80">
        <v>17.885608738340697</v>
      </c>
      <c r="S80">
        <v>11.139999999999999</v>
      </c>
      <c r="T80">
        <v>0</v>
      </c>
      <c r="U80">
        <v>60.9</v>
      </c>
      <c r="V80">
        <v>6.4556054421768705</v>
      </c>
      <c r="W80">
        <v>19.080000000000002</v>
      </c>
      <c r="X80">
        <v>62.58</v>
      </c>
      <c r="Y80">
        <v>0</v>
      </c>
      <c r="Z80">
        <v>0</v>
      </c>
      <c r="AA80">
        <v>5.0688354430379752</v>
      </c>
      <c r="AB80">
        <v>5.5158469617404338</v>
      </c>
      <c r="AC80">
        <v>4.0803337521595724</v>
      </c>
      <c r="AD80">
        <v>6.7419152157456486</v>
      </c>
      <c r="AE80">
        <v>13.905474640423925</v>
      </c>
      <c r="AF80">
        <v>11.819143002028399</v>
      </c>
      <c r="AG80">
        <v>29.592708000000002</v>
      </c>
      <c r="AH80">
        <v>29.610693136219638</v>
      </c>
      <c r="AI80">
        <v>6.9832600157109175</v>
      </c>
      <c r="AJ80">
        <v>0</v>
      </c>
      <c r="AK80">
        <v>22.814307328605206</v>
      </c>
      <c r="AL80">
        <v>1.0071557659208261</v>
      </c>
      <c r="AM80">
        <v>0</v>
      </c>
      <c r="AN80">
        <v>0</v>
      </c>
      <c r="AO80">
        <v>0</v>
      </c>
      <c r="AP80">
        <v>0.75542399999999998</v>
      </c>
      <c r="AQ80">
        <v>41.451841269841267</v>
      </c>
      <c r="AR80">
        <v>11.178174818840576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1060.688551382824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489.64746004418373</v>
      </c>
      <c r="L81">
        <v>9.0701442797149401</v>
      </c>
      <c r="M81">
        <v>29.970000000000002</v>
      </c>
      <c r="N81">
        <v>50.11</v>
      </c>
      <c r="O81">
        <v>70.78</v>
      </c>
      <c r="P81">
        <v>23.911975869762831</v>
      </c>
      <c r="Q81">
        <v>8.6743920972644375</v>
      </c>
      <c r="R81">
        <v>17.885608738340697</v>
      </c>
      <c r="S81">
        <v>11.139999999999999</v>
      </c>
      <c r="T81">
        <v>0</v>
      </c>
      <c r="U81">
        <v>59.08</v>
      </c>
      <c r="V81">
        <v>6.4556054421768705</v>
      </c>
      <c r="W81">
        <v>19.080000000000002</v>
      </c>
      <c r="X81">
        <v>62.58</v>
      </c>
      <c r="Y81">
        <v>0</v>
      </c>
      <c r="Z81">
        <v>0</v>
      </c>
      <c r="AA81">
        <v>5.0688354430379752</v>
      </c>
      <c r="AB81">
        <v>5.5158469617404338</v>
      </c>
      <c r="AC81">
        <v>4.0803337521595724</v>
      </c>
      <c r="AD81">
        <v>3.3424087812263448</v>
      </c>
      <c r="AE81">
        <v>13.905474640423925</v>
      </c>
      <c r="AF81">
        <v>11.819143002028399</v>
      </c>
      <c r="AG81">
        <v>29.592708000000002</v>
      </c>
      <c r="AH81">
        <v>17.980744244984159</v>
      </c>
      <c r="AI81">
        <v>6.9832600157109175</v>
      </c>
      <c r="AJ81">
        <v>0</v>
      </c>
      <c r="AK81">
        <v>22.814307328605206</v>
      </c>
      <c r="AL81">
        <v>1.0071557659208261</v>
      </c>
      <c r="AM81">
        <v>0</v>
      </c>
      <c r="AN81">
        <v>0</v>
      </c>
      <c r="AO81">
        <v>0</v>
      </c>
      <c r="AP81">
        <v>0.75542399999999998</v>
      </c>
      <c r="AQ81">
        <v>41.451841269841267</v>
      </c>
      <c r="AR81">
        <v>11.178174818840576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1035.6990960570693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489.64746004418373</v>
      </c>
      <c r="L82">
        <v>9.0701442797149401</v>
      </c>
      <c r="M82">
        <v>29.970000000000002</v>
      </c>
      <c r="N82">
        <v>50.11</v>
      </c>
      <c r="O82">
        <v>70.78</v>
      </c>
      <c r="P82">
        <v>23.911975869762831</v>
      </c>
      <c r="Q82">
        <v>8.6743920972644375</v>
      </c>
      <c r="R82">
        <v>17.885608738340697</v>
      </c>
      <c r="S82">
        <v>11.139999999999999</v>
      </c>
      <c r="T82">
        <v>0</v>
      </c>
      <c r="U82">
        <v>59.08</v>
      </c>
      <c r="V82">
        <v>6.4556054421768705</v>
      </c>
      <c r="W82">
        <v>19.080000000000002</v>
      </c>
      <c r="X82">
        <v>62.58</v>
      </c>
      <c r="Y82">
        <v>0</v>
      </c>
      <c r="Z82">
        <v>0</v>
      </c>
      <c r="AA82">
        <v>0</v>
      </c>
      <c r="AB82">
        <v>5.5158469617404338</v>
      </c>
      <c r="AC82">
        <v>4.0803337521595724</v>
      </c>
      <c r="AD82">
        <v>0</v>
      </c>
      <c r="AE82">
        <v>13.905474640423925</v>
      </c>
      <c r="AF82">
        <v>11.819143002028399</v>
      </c>
      <c r="AG82">
        <v>29.592708000000002</v>
      </c>
      <c r="AH82">
        <v>8.7883412882787759</v>
      </c>
      <c r="AI82">
        <v>6.9832600157109175</v>
      </c>
      <c r="AJ82">
        <v>0</v>
      </c>
      <c r="AK82">
        <v>22.814307328605206</v>
      </c>
      <c r="AL82">
        <v>1.0071557659208261</v>
      </c>
      <c r="AM82">
        <v>0</v>
      </c>
      <c r="AN82">
        <v>0</v>
      </c>
      <c r="AO82">
        <v>0</v>
      </c>
      <c r="AP82">
        <v>0.75542399999999998</v>
      </c>
      <c r="AQ82">
        <v>41.451841269841267</v>
      </c>
      <c r="AR82">
        <v>2.7978378623188394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1009.7151119195779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489.64746004418373</v>
      </c>
      <c r="L83">
        <v>9.0701442797149401</v>
      </c>
      <c r="M83">
        <v>47.95</v>
      </c>
      <c r="N83">
        <v>50.11</v>
      </c>
      <c r="O83">
        <v>70.78</v>
      </c>
      <c r="P83">
        <v>23.911975869762831</v>
      </c>
      <c r="Q83">
        <v>8.6743920972644375</v>
      </c>
      <c r="R83">
        <v>17.885608738340697</v>
      </c>
      <c r="S83">
        <v>11.139999999999999</v>
      </c>
      <c r="T83">
        <v>0</v>
      </c>
      <c r="U83">
        <v>59.08</v>
      </c>
      <c r="V83">
        <v>6.4556054421768705</v>
      </c>
      <c r="W83">
        <v>19.080000000000002</v>
      </c>
      <c r="X83">
        <v>62.58</v>
      </c>
      <c r="Y83">
        <v>0</v>
      </c>
      <c r="Z83">
        <v>0</v>
      </c>
      <c r="AA83">
        <v>0</v>
      </c>
      <c r="AB83">
        <v>5.5158469617404338</v>
      </c>
      <c r="AC83">
        <v>4.0803337521595724</v>
      </c>
      <c r="AD83">
        <v>0</v>
      </c>
      <c r="AE83">
        <v>13.905474640423925</v>
      </c>
      <c r="AF83">
        <v>11.819143002028399</v>
      </c>
      <c r="AG83">
        <v>29.592708000000002</v>
      </c>
      <c r="AH83">
        <v>0</v>
      </c>
      <c r="AI83">
        <v>6.9832600157109175</v>
      </c>
      <c r="AJ83">
        <v>0</v>
      </c>
      <c r="AK83">
        <v>22.814307328605206</v>
      </c>
      <c r="AL83">
        <v>1.0071557659208261</v>
      </c>
      <c r="AM83">
        <v>0</v>
      </c>
      <c r="AN83">
        <v>0</v>
      </c>
      <c r="AO83">
        <v>0</v>
      </c>
      <c r="AP83">
        <v>0.75542399999999998</v>
      </c>
      <c r="AQ83">
        <v>31.088880952380954</v>
      </c>
      <c r="AR83">
        <v>2.7978378623188394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1008.5438103138389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489.64746004418373</v>
      </c>
      <c r="L84">
        <v>9.0701442797149401</v>
      </c>
      <c r="M84">
        <v>47.95</v>
      </c>
      <c r="N84">
        <v>50.11</v>
      </c>
      <c r="O84">
        <v>70.78</v>
      </c>
      <c r="P84">
        <v>23.911975869762831</v>
      </c>
      <c r="Q84">
        <v>8.6743920972644375</v>
      </c>
      <c r="R84">
        <v>17.885608738340697</v>
      </c>
      <c r="S84">
        <v>11.139999999999999</v>
      </c>
      <c r="T84">
        <v>0</v>
      </c>
      <c r="U84">
        <v>59.08</v>
      </c>
      <c r="V84">
        <v>6.4556054421768705</v>
      </c>
      <c r="W84">
        <v>19.080000000000002</v>
      </c>
      <c r="X84">
        <v>62.58</v>
      </c>
      <c r="Y84">
        <v>0</v>
      </c>
      <c r="Z84">
        <v>0</v>
      </c>
      <c r="AA84">
        <v>0</v>
      </c>
      <c r="AB84">
        <v>5.5158469617404338</v>
      </c>
      <c r="AC84">
        <v>4.0803337521595724</v>
      </c>
      <c r="AD84">
        <v>0</v>
      </c>
      <c r="AE84">
        <v>13.905474640423925</v>
      </c>
      <c r="AF84">
        <v>11.819143002028399</v>
      </c>
      <c r="AG84">
        <v>29.592708000000002</v>
      </c>
      <c r="AH84">
        <v>0</v>
      </c>
      <c r="AI84">
        <v>6.9832600157109175</v>
      </c>
      <c r="AJ84">
        <v>0</v>
      </c>
      <c r="AK84">
        <v>22.814307328605206</v>
      </c>
      <c r="AL84">
        <v>1.0071557659208261</v>
      </c>
      <c r="AM84">
        <v>0</v>
      </c>
      <c r="AN84">
        <v>0</v>
      </c>
      <c r="AO84">
        <v>0</v>
      </c>
      <c r="AP84">
        <v>0.75542399999999998</v>
      </c>
      <c r="AQ84">
        <v>31.088880952380954</v>
      </c>
      <c r="AR84">
        <v>0.46996648550724623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1006.2159389370273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489.64</v>
      </c>
      <c r="L85">
        <v>9.070164237211408</v>
      </c>
      <c r="M85">
        <v>47.95</v>
      </c>
      <c r="N85">
        <v>50.11</v>
      </c>
      <c r="O85">
        <v>70.78</v>
      </c>
      <c r="P85">
        <v>23.911975869762831</v>
      </c>
      <c r="Q85">
        <v>8.6743920972644375</v>
      </c>
      <c r="R85">
        <v>17.885608738340697</v>
      </c>
      <c r="S85">
        <v>11.139999999999999</v>
      </c>
      <c r="T85">
        <v>0</v>
      </c>
      <c r="U85">
        <v>59.08</v>
      </c>
      <c r="V85">
        <v>6.4556054421768705</v>
      </c>
      <c r="W85">
        <v>19.080000000000002</v>
      </c>
      <c r="X85">
        <v>62.58</v>
      </c>
      <c r="Y85">
        <v>0</v>
      </c>
      <c r="Z85">
        <v>0</v>
      </c>
      <c r="AA85">
        <v>0</v>
      </c>
      <c r="AB85">
        <v>5.5158469617404338</v>
      </c>
      <c r="AC85">
        <v>4.0803337521595724</v>
      </c>
      <c r="AD85">
        <v>0</v>
      </c>
      <c r="AE85">
        <v>6.9527373202119627</v>
      </c>
      <c r="AF85">
        <v>11.819143002028399</v>
      </c>
      <c r="AG85">
        <v>29.592708000000002</v>
      </c>
      <c r="AH85">
        <v>0</v>
      </c>
      <c r="AI85">
        <v>6.9832600157109175</v>
      </c>
      <c r="AJ85">
        <v>0</v>
      </c>
      <c r="AK85">
        <v>22.814307328605206</v>
      </c>
      <c r="AL85">
        <v>1.0071557659208261</v>
      </c>
      <c r="AM85">
        <v>0</v>
      </c>
      <c r="AN85">
        <v>0</v>
      </c>
      <c r="AO85">
        <v>0</v>
      </c>
      <c r="AP85">
        <v>0.75542399999999998</v>
      </c>
      <c r="AQ85">
        <v>20.725920634920634</v>
      </c>
      <c r="AR85">
        <v>0.46996648550724623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988.89280121266791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489.63999999999987</v>
      </c>
      <c r="L86">
        <v>9.0701947271243952</v>
      </c>
      <c r="M86">
        <v>47.95</v>
      </c>
      <c r="N86">
        <v>50.11</v>
      </c>
      <c r="O86">
        <v>70.78</v>
      </c>
      <c r="P86">
        <v>23.911975869762831</v>
      </c>
      <c r="Q86">
        <v>8.6743920972644375</v>
      </c>
      <c r="R86">
        <v>17.885608738340697</v>
      </c>
      <c r="S86">
        <v>11.139999999999999</v>
      </c>
      <c r="T86">
        <v>0</v>
      </c>
      <c r="U86">
        <v>59.08</v>
      </c>
      <c r="V86">
        <v>6.4556054421768705</v>
      </c>
      <c r="W86">
        <v>19.080000000000002</v>
      </c>
      <c r="X86">
        <v>62.58</v>
      </c>
      <c r="Y86">
        <v>0</v>
      </c>
      <c r="Z86">
        <v>0</v>
      </c>
      <c r="AA86">
        <v>0</v>
      </c>
      <c r="AB86">
        <v>5.5158469617404338</v>
      </c>
      <c r="AC86">
        <v>4.0803337521595724</v>
      </c>
      <c r="AD86">
        <v>0</v>
      </c>
      <c r="AE86">
        <v>6.9527373202119627</v>
      </c>
      <c r="AF86">
        <v>11.819143002028399</v>
      </c>
      <c r="AG86">
        <v>29.592708000000002</v>
      </c>
      <c r="AH86">
        <v>0</v>
      </c>
      <c r="AI86">
        <v>1.502059701492537</v>
      </c>
      <c r="AJ86">
        <v>0</v>
      </c>
      <c r="AK86">
        <v>22.814307328605206</v>
      </c>
      <c r="AL86">
        <v>1.0071557659208261</v>
      </c>
      <c r="AM86">
        <v>0</v>
      </c>
      <c r="AN86">
        <v>0</v>
      </c>
      <c r="AO86">
        <v>0</v>
      </c>
      <c r="AP86">
        <v>0.75542399999999998</v>
      </c>
      <c r="AQ86">
        <v>20.725920634920634</v>
      </c>
      <c r="AR86">
        <v>1.3967228260869562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984.33838772894194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432.3599999999999</v>
      </c>
      <c r="L87">
        <v>9.0702391247034022</v>
      </c>
      <c r="M87">
        <v>47.95</v>
      </c>
      <c r="N87">
        <v>50.11</v>
      </c>
      <c r="O87">
        <v>70.78</v>
      </c>
      <c r="P87">
        <v>23.911975869762831</v>
      </c>
      <c r="Q87">
        <v>8.6743920972644375</v>
      </c>
      <c r="R87">
        <v>17.885608738340697</v>
      </c>
      <c r="S87">
        <v>11.139999999999999</v>
      </c>
      <c r="T87">
        <v>0</v>
      </c>
      <c r="U87">
        <v>59.08</v>
      </c>
      <c r="V87">
        <v>6.4556054421768705</v>
      </c>
      <c r="W87">
        <v>19.080000000000002</v>
      </c>
      <c r="X87">
        <v>62.58</v>
      </c>
      <c r="Y87">
        <v>0</v>
      </c>
      <c r="Z87">
        <v>0</v>
      </c>
      <c r="AA87">
        <v>0</v>
      </c>
      <c r="AB87">
        <v>5.5158469617404338</v>
      </c>
      <c r="AC87">
        <v>4.0803337521595724</v>
      </c>
      <c r="AD87">
        <v>0</v>
      </c>
      <c r="AE87">
        <v>6.9527373202119627</v>
      </c>
      <c r="AF87">
        <v>11.819143002028399</v>
      </c>
      <c r="AG87">
        <v>29.592708000000002</v>
      </c>
      <c r="AH87">
        <v>0</v>
      </c>
      <c r="AI87">
        <v>0</v>
      </c>
      <c r="AJ87">
        <v>0</v>
      </c>
      <c r="AK87">
        <v>22.814307328605206</v>
      </c>
      <c r="AL87">
        <v>1.0071557659208261</v>
      </c>
      <c r="AM87">
        <v>0</v>
      </c>
      <c r="AN87">
        <v>0</v>
      </c>
      <c r="AO87">
        <v>0</v>
      </c>
      <c r="AP87">
        <v>0</v>
      </c>
      <c r="AQ87">
        <v>20.725920634920634</v>
      </c>
      <c r="AR87">
        <v>11.178174818840576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934.5824004177822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432.3599999999999</v>
      </c>
      <c r="L88">
        <v>9.0702391247034022</v>
      </c>
      <c r="M88">
        <v>47.95</v>
      </c>
      <c r="N88">
        <v>50.11</v>
      </c>
      <c r="O88">
        <v>70.78</v>
      </c>
      <c r="P88">
        <v>23.911975869762831</v>
      </c>
      <c r="Q88">
        <v>8.6743920972644375</v>
      </c>
      <c r="R88">
        <v>17.885608738340697</v>
      </c>
      <c r="S88">
        <v>11.139999999999999</v>
      </c>
      <c r="T88">
        <v>0</v>
      </c>
      <c r="U88">
        <v>59.08</v>
      </c>
      <c r="V88">
        <v>6.4556054421768705</v>
      </c>
      <c r="W88">
        <v>19.080000000000002</v>
      </c>
      <c r="X88">
        <v>62.58</v>
      </c>
      <c r="Y88">
        <v>0</v>
      </c>
      <c r="Z88">
        <v>0</v>
      </c>
      <c r="AA88">
        <v>0</v>
      </c>
      <c r="AB88">
        <v>5.5158469617404338</v>
      </c>
      <c r="AC88">
        <v>4.0803337521595724</v>
      </c>
      <c r="AD88">
        <v>0</v>
      </c>
      <c r="AE88">
        <v>6.9527373202119627</v>
      </c>
      <c r="AF88">
        <v>5.9130375253549694</v>
      </c>
      <c r="AG88">
        <v>29.592708000000002</v>
      </c>
      <c r="AH88">
        <v>0</v>
      </c>
      <c r="AI88">
        <v>0</v>
      </c>
      <c r="AJ88">
        <v>0</v>
      </c>
      <c r="AK88">
        <v>22.814307328605206</v>
      </c>
      <c r="AL88">
        <v>1.0071557659208261</v>
      </c>
      <c r="AM88">
        <v>0</v>
      </c>
      <c r="AN88">
        <v>0</v>
      </c>
      <c r="AO88">
        <v>0</v>
      </c>
      <c r="AP88">
        <v>0</v>
      </c>
      <c r="AQ88">
        <v>20.725920634920634</v>
      </c>
      <c r="AR88">
        <v>11.178174818840576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928.67629494110872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417.95</v>
      </c>
      <c r="L89">
        <v>9.0702391247034022</v>
      </c>
      <c r="M89">
        <v>47.95</v>
      </c>
      <c r="N89">
        <v>50.11</v>
      </c>
      <c r="O89">
        <v>70.78</v>
      </c>
      <c r="P89">
        <v>23.911975869762831</v>
      </c>
      <c r="Q89">
        <v>8.6743920972644375</v>
      </c>
      <c r="R89">
        <v>17.885608738340697</v>
      </c>
      <c r="S89">
        <v>11.139999999999999</v>
      </c>
      <c r="T89">
        <v>0</v>
      </c>
      <c r="U89">
        <v>59.08</v>
      </c>
      <c r="V89">
        <v>6.4556054421768705</v>
      </c>
      <c r="W89">
        <v>19.080000000000002</v>
      </c>
      <c r="X89">
        <v>62.58</v>
      </c>
      <c r="Y89">
        <v>0</v>
      </c>
      <c r="Z89">
        <v>0</v>
      </c>
      <c r="AA89">
        <v>0</v>
      </c>
      <c r="AB89">
        <v>0</v>
      </c>
      <c r="AC89">
        <v>4.0803337521595724</v>
      </c>
      <c r="AD89">
        <v>0</v>
      </c>
      <c r="AE89">
        <v>6.9527373202119627</v>
      </c>
      <c r="AF89">
        <v>5.9130375253549694</v>
      </c>
      <c r="AG89">
        <v>29.592708000000002</v>
      </c>
      <c r="AH89">
        <v>0</v>
      </c>
      <c r="AI89">
        <v>0</v>
      </c>
      <c r="AJ89">
        <v>0</v>
      </c>
      <c r="AK89">
        <v>22.814307328605206</v>
      </c>
      <c r="AL89">
        <v>1.0071557659208261</v>
      </c>
      <c r="AM89">
        <v>0</v>
      </c>
      <c r="AN89">
        <v>0</v>
      </c>
      <c r="AO89">
        <v>0</v>
      </c>
      <c r="AP89">
        <v>0</v>
      </c>
      <c r="AQ89">
        <v>10.362960317460317</v>
      </c>
      <c r="AR89">
        <v>11.178174818840576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898.38748766190804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417.95</v>
      </c>
      <c r="L90">
        <v>9.0702391247034022</v>
      </c>
      <c r="M90">
        <v>47.95</v>
      </c>
      <c r="N90">
        <v>50.11</v>
      </c>
      <c r="O90">
        <v>70.78</v>
      </c>
      <c r="P90">
        <v>23.911975869762831</v>
      </c>
      <c r="Q90">
        <v>8.6743920972644375</v>
      </c>
      <c r="R90">
        <v>17.885608738340697</v>
      </c>
      <c r="S90">
        <v>11.139999999999999</v>
      </c>
      <c r="T90">
        <v>0</v>
      </c>
      <c r="U90">
        <v>59.08</v>
      </c>
      <c r="V90">
        <v>6.4556054421768705</v>
      </c>
      <c r="W90">
        <v>19.080000000000002</v>
      </c>
      <c r="X90">
        <v>62.58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6.9527373202119627</v>
      </c>
      <c r="AF90">
        <v>5.9130375253549694</v>
      </c>
      <c r="AG90">
        <v>29.592708000000002</v>
      </c>
      <c r="AH90">
        <v>0</v>
      </c>
      <c r="AI90">
        <v>0</v>
      </c>
      <c r="AJ90">
        <v>0</v>
      </c>
      <c r="AK90">
        <v>22.814307328605206</v>
      </c>
      <c r="AL90">
        <v>1.0071557659208261</v>
      </c>
      <c r="AM90">
        <v>0</v>
      </c>
      <c r="AN90">
        <v>0</v>
      </c>
      <c r="AO90">
        <v>0</v>
      </c>
      <c r="AP90">
        <v>0</v>
      </c>
      <c r="AQ90">
        <v>10.362960317460317</v>
      </c>
      <c r="AR90">
        <v>6.5180398550724616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889.64701894598034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377.59</v>
      </c>
      <c r="L91">
        <v>9.0702391247034022</v>
      </c>
      <c r="M91">
        <v>47.95</v>
      </c>
      <c r="N91">
        <v>50.11</v>
      </c>
      <c r="O91">
        <v>70.78</v>
      </c>
      <c r="P91">
        <v>23.911975869762831</v>
      </c>
      <c r="Q91">
        <v>8.6743920972644375</v>
      </c>
      <c r="R91">
        <v>17.885608738340697</v>
      </c>
      <c r="S91">
        <v>11.139999999999999</v>
      </c>
      <c r="T91">
        <v>0</v>
      </c>
      <c r="U91">
        <v>59.08</v>
      </c>
      <c r="V91">
        <v>6.4556054421768705</v>
      </c>
      <c r="W91">
        <v>19.080000000000002</v>
      </c>
      <c r="X91">
        <v>62.58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6.9527373202119627</v>
      </c>
      <c r="AF91">
        <v>5.9130375253549694</v>
      </c>
      <c r="AG91">
        <v>29.592708000000002</v>
      </c>
      <c r="AH91">
        <v>0</v>
      </c>
      <c r="AI91">
        <v>0</v>
      </c>
      <c r="AJ91">
        <v>0</v>
      </c>
      <c r="AK91">
        <v>22.814307328605206</v>
      </c>
      <c r="AL91">
        <v>1.0071557659208261</v>
      </c>
      <c r="AM91">
        <v>0</v>
      </c>
      <c r="AN91">
        <v>0</v>
      </c>
      <c r="AO91">
        <v>0</v>
      </c>
      <c r="AP91">
        <v>0</v>
      </c>
      <c r="AQ91">
        <v>10.362960317460317</v>
      </c>
      <c r="AR91">
        <v>3.2634121376811578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846.03239122858906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355.5</v>
      </c>
      <c r="L92">
        <v>9.0702391247034022</v>
      </c>
      <c r="M92">
        <v>47.95</v>
      </c>
      <c r="N92">
        <v>50.11</v>
      </c>
      <c r="O92">
        <v>70.78</v>
      </c>
      <c r="P92">
        <v>23.911975869762831</v>
      </c>
      <c r="Q92">
        <v>8.6743920972644375</v>
      </c>
      <c r="R92">
        <v>17.885608738340697</v>
      </c>
      <c r="S92">
        <v>11.139999999999999</v>
      </c>
      <c r="T92">
        <v>0</v>
      </c>
      <c r="U92">
        <v>59.08</v>
      </c>
      <c r="V92">
        <v>6.4556054421768705</v>
      </c>
      <c r="W92">
        <v>19.080000000000002</v>
      </c>
      <c r="X92">
        <v>62.58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6.9527373202119627</v>
      </c>
      <c r="AF92">
        <v>5.9130375253549694</v>
      </c>
      <c r="AG92">
        <v>29.592708000000002</v>
      </c>
      <c r="AH92">
        <v>0</v>
      </c>
      <c r="AI92">
        <v>0</v>
      </c>
      <c r="AJ92">
        <v>0</v>
      </c>
      <c r="AK92">
        <v>22.814307328605206</v>
      </c>
      <c r="AL92">
        <v>1.0071557659208261</v>
      </c>
      <c r="AM92">
        <v>0</v>
      </c>
      <c r="AN92">
        <v>0</v>
      </c>
      <c r="AO92">
        <v>0</v>
      </c>
      <c r="AP92">
        <v>0</v>
      </c>
      <c r="AQ92">
        <v>10.362960317460317</v>
      </c>
      <c r="AR92">
        <v>3.2634121376811578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823.94239122858903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355.49</v>
      </c>
      <c r="L93">
        <v>9.0702391247034022</v>
      </c>
      <c r="M93">
        <v>47.95</v>
      </c>
      <c r="N93">
        <v>50.11</v>
      </c>
      <c r="O93">
        <v>70.78</v>
      </c>
      <c r="P93">
        <v>23.911975869762831</v>
      </c>
      <c r="Q93">
        <v>8.6743920972644375</v>
      </c>
      <c r="R93">
        <v>17.885608738340697</v>
      </c>
      <c r="S93">
        <v>11.139999999999999</v>
      </c>
      <c r="T93">
        <v>0</v>
      </c>
      <c r="U93">
        <v>59.08</v>
      </c>
      <c r="V93">
        <v>6.4556054421768705</v>
      </c>
      <c r="W93">
        <v>19.080000000000002</v>
      </c>
      <c r="X93">
        <v>62.58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6.9527373202119627</v>
      </c>
      <c r="AF93">
        <v>5.9130375253549694</v>
      </c>
      <c r="AG93">
        <v>29.592708000000002</v>
      </c>
      <c r="AH93">
        <v>0</v>
      </c>
      <c r="AI93">
        <v>0</v>
      </c>
      <c r="AJ93">
        <v>0</v>
      </c>
      <c r="AK93">
        <v>22.814307328605206</v>
      </c>
      <c r="AL93">
        <v>1.0071557659208261</v>
      </c>
      <c r="AM93">
        <v>0</v>
      </c>
      <c r="AN93">
        <v>0</v>
      </c>
      <c r="AO93">
        <v>0</v>
      </c>
      <c r="AP93">
        <v>0</v>
      </c>
      <c r="AQ93">
        <v>10.362960317460317</v>
      </c>
      <c r="AR93">
        <v>3.3556485507246361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824.02462764163249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355.49</v>
      </c>
      <c r="L94">
        <v>9.0702391247034022</v>
      </c>
      <c r="M94">
        <v>47.95</v>
      </c>
      <c r="N94">
        <v>50.11</v>
      </c>
      <c r="O94">
        <v>70.78</v>
      </c>
      <c r="P94">
        <v>23.911975869762831</v>
      </c>
      <c r="Q94">
        <v>8.6743920972644375</v>
      </c>
      <c r="R94">
        <v>17.885608738340697</v>
      </c>
      <c r="S94">
        <v>11.139999999999999</v>
      </c>
      <c r="T94">
        <v>0</v>
      </c>
      <c r="U94">
        <v>59.08</v>
      </c>
      <c r="V94">
        <v>6.4556054421768705</v>
      </c>
      <c r="W94">
        <v>19.080000000000002</v>
      </c>
      <c r="X94">
        <v>62.58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6.9527373202119627</v>
      </c>
      <c r="AF94">
        <v>5.9130375253549694</v>
      </c>
      <c r="AG94">
        <v>29.592708000000002</v>
      </c>
      <c r="AH94">
        <v>0</v>
      </c>
      <c r="AI94">
        <v>0</v>
      </c>
      <c r="AJ94">
        <v>0</v>
      </c>
      <c r="AK94">
        <v>22.814307328605206</v>
      </c>
      <c r="AL94">
        <v>1.0071557659208261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3.3556485507246361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813.66166732417219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355.49</v>
      </c>
      <c r="L95">
        <v>9.0702391247034022</v>
      </c>
      <c r="M95">
        <v>47.95</v>
      </c>
      <c r="N95">
        <v>50.11</v>
      </c>
      <c r="O95">
        <v>70.78</v>
      </c>
      <c r="P95">
        <v>23.911975869762831</v>
      </c>
      <c r="Q95">
        <v>8.6743920972644375</v>
      </c>
      <c r="R95">
        <v>17.885608738340697</v>
      </c>
      <c r="S95">
        <v>11.139999999999999</v>
      </c>
      <c r="T95">
        <v>0</v>
      </c>
      <c r="U95">
        <v>59.08</v>
      </c>
      <c r="V95">
        <v>6.4556054421768705</v>
      </c>
      <c r="W95">
        <v>19.080000000000002</v>
      </c>
      <c r="X95">
        <v>62.58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6.9527373202119627</v>
      </c>
      <c r="AF95">
        <v>5.9130375253549694</v>
      </c>
      <c r="AG95">
        <v>29.592708000000002</v>
      </c>
      <c r="AH95">
        <v>0</v>
      </c>
      <c r="AI95">
        <v>0</v>
      </c>
      <c r="AJ95">
        <v>0</v>
      </c>
      <c r="AK95">
        <v>22.814307328605206</v>
      </c>
      <c r="AL95">
        <v>1.0071557659208261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0.93114855072463742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811.23716732417222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355.49</v>
      </c>
      <c r="L96">
        <v>9.0702391247034022</v>
      </c>
      <c r="M96">
        <v>47.95</v>
      </c>
      <c r="N96">
        <v>50.11</v>
      </c>
      <c r="O96">
        <v>70.78</v>
      </c>
      <c r="P96">
        <v>23.911975869762831</v>
      </c>
      <c r="Q96">
        <v>8.6743920972644375</v>
      </c>
      <c r="R96">
        <v>17.885608738340697</v>
      </c>
      <c r="S96">
        <v>11.139999999999999</v>
      </c>
      <c r="T96">
        <v>0</v>
      </c>
      <c r="U96">
        <v>59.08</v>
      </c>
      <c r="V96">
        <v>6.4556054421768705</v>
      </c>
      <c r="W96">
        <v>19.080000000000002</v>
      </c>
      <c r="X96">
        <v>62.58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6.9527373202119627</v>
      </c>
      <c r="AF96">
        <v>5.9130375253549694</v>
      </c>
      <c r="AG96">
        <v>29.592708000000002</v>
      </c>
      <c r="AH96">
        <v>0</v>
      </c>
      <c r="AI96">
        <v>0</v>
      </c>
      <c r="AJ96">
        <v>0</v>
      </c>
      <c r="AK96">
        <v>22.814307328605206</v>
      </c>
      <c r="AL96">
        <v>1.0071557659208261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0.93114855072463742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811.23716732417222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355.49</v>
      </c>
      <c r="L97">
        <v>9.0702391247034022</v>
      </c>
      <c r="M97">
        <v>47.95</v>
      </c>
      <c r="N97">
        <v>50.11</v>
      </c>
      <c r="O97">
        <v>70.78</v>
      </c>
      <c r="P97">
        <v>23.911975869762831</v>
      </c>
      <c r="Q97">
        <v>8.6743920972644375</v>
      </c>
      <c r="R97">
        <v>17.885608738340697</v>
      </c>
      <c r="S97">
        <v>11.139999999999999</v>
      </c>
      <c r="T97">
        <v>0</v>
      </c>
      <c r="U97">
        <v>59.08</v>
      </c>
      <c r="V97">
        <v>6.4556054421768705</v>
      </c>
      <c r="W97">
        <v>19.080000000000002</v>
      </c>
      <c r="X97">
        <v>62.58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6.9527373202119627</v>
      </c>
      <c r="AF97">
        <v>5.9130375253549694</v>
      </c>
      <c r="AG97">
        <v>29.592708000000002</v>
      </c>
      <c r="AH97">
        <v>0</v>
      </c>
      <c r="AI97">
        <v>0</v>
      </c>
      <c r="AJ97">
        <v>0</v>
      </c>
      <c r="AK97">
        <v>22.814307328605206</v>
      </c>
      <c r="AL97">
        <v>1.0071557659208261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0.27670923913043466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810.58272801257806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307.45000000000005</v>
      </c>
      <c r="L98">
        <v>9.0702391247034022</v>
      </c>
      <c r="M98">
        <v>47.95</v>
      </c>
      <c r="N98">
        <v>50.11</v>
      </c>
      <c r="O98">
        <v>70.78</v>
      </c>
      <c r="P98">
        <v>23.911975869762831</v>
      </c>
      <c r="Q98">
        <v>8.6743920972644375</v>
      </c>
      <c r="R98">
        <v>17.885608738340697</v>
      </c>
      <c r="S98">
        <v>11.139999999999999</v>
      </c>
      <c r="T98">
        <v>0</v>
      </c>
      <c r="U98">
        <v>59.08</v>
      </c>
      <c r="V98">
        <v>6.4556054421768705</v>
      </c>
      <c r="W98">
        <v>19.080000000000002</v>
      </c>
      <c r="X98">
        <v>62.58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6.9527373202119627</v>
      </c>
      <c r="AF98">
        <v>5.9130375253549694</v>
      </c>
      <c r="AG98">
        <v>29.592708000000002</v>
      </c>
      <c r="AH98">
        <v>0</v>
      </c>
      <c r="AI98">
        <v>0</v>
      </c>
      <c r="AJ98">
        <v>0</v>
      </c>
      <c r="AK98">
        <v>22.814307328605206</v>
      </c>
      <c r="AL98">
        <v>1.0071557659208261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0.27670923913043466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762.5427280125781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9.0644047144160709</v>
      </c>
      <c r="L99">
        <f t="shared" si="2"/>
        <v>0.18356466663834251</v>
      </c>
      <c r="M99">
        <f t="shared" si="2"/>
        <v>0.7555349999999994</v>
      </c>
      <c r="N99">
        <f t="shared" si="2"/>
        <v>1.1494905639107595</v>
      </c>
      <c r="O99">
        <f t="shared" si="2"/>
        <v>1.6687174999999987</v>
      </c>
      <c r="P99">
        <f t="shared" si="2"/>
        <v>0.53377933463755112</v>
      </c>
      <c r="Q99">
        <f t="shared" si="2"/>
        <v>0.19702440952317721</v>
      </c>
      <c r="R99">
        <f t="shared" si="2"/>
        <v>0.37879702230681617</v>
      </c>
      <c r="S99">
        <f t="shared" si="2"/>
        <v>0.24756617723492702</v>
      </c>
      <c r="T99">
        <f t="shared" si="2"/>
        <v>0</v>
      </c>
      <c r="U99">
        <f t="shared" si="2"/>
        <v>1.4331673920867862</v>
      </c>
      <c r="V99">
        <f t="shared" si="2"/>
        <v>0.14433478349206358</v>
      </c>
      <c r="W99">
        <f t="shared" si="2"/>
        <v>0.41436999999999963</v>
      </c>
      <c r="X99">
        <f t="shared" si="2"/>
        <v>1.3573316043010741</v>
      </c>
      <c r="Y99">
        <f t="shared" si="2"/>
        <v>0</v>
      </c>
      <c r="Z99">
        <f t="shared" si="2"/>
        <v>2.109829454545455E-2</v>
      </c>
      <c r="AA99">
        <f t="shared" si="2"/>
        <v>3.6008936708860774E-2</v>
      </c>
      <c r="AB99">
        <f t="shared" si="2"/>
        <v>5.8335790697674396E-2</v>
      </c>
      <c r="AC99">
        <f t="shared" si="2"/>
        <v>4.2896210538715222E-2</v>
      </c>
      <c r="AD99">
        <f t="shared" si="2"/>
        <v>4.6549959878879631E-2</v>
      </c>
      <c r="AE99">
        <f t="shared" si="2"/>
        <v>0.14253111506434518</v>
      </c>
      <c r="AF99">
        <f t="shared" si="2"/>
        <v>0.22955999112576092</v>
      </c>
      <c r="AG99">
        <f t="shared" si="2"/>
        <v>0.71022499200000011</v>
      </c>
      <c r="AH99">
        <f t="shared" si="2"/>
        <v>0.26646549440337908</v>
      </c>
      <c r="AI99">
        <f t="shared" si="2"/>
        <v>2.2506739591516094E-2</v>
      </c>
      <c r="AJ99">
        <f t="shared" si="2"/>
        <v>0</v>
      </c>
      <c r="AK99">
        <f t="shared" si="2"/>
        <v>0.5475433758865258</v>
      </c>
      <c r="AL99">
        <f t="shared" si="2"/>
        <v>0.13423707766781409</v>
      </c>
      <c r="AM99">
        <f t="shared" si="2"/>
        <v>1.6912043510877724E-2</v>
      </c>
      <c r="AN99">
        <f t="shared" si="2"/>
        <v>0</v>
      </c>
      <c r="AO99">
        <f t="shared" si="2"/>
        <v>0</v>
      </c>
      <c r="AP99">
        <f t="shared" si="2"/>
        <v>1.7124407999999983E-2</v>
      </c>
      <c r="AQ99">
        <f t="shared" si="2"/>
        <v>0.40075889682539678</v>
      </c>
      <c r="AR99">
        <f t="shared" si="2"/>
        <v>4.9723112998188344E-2</v>
      </c>
      <c r="AS99">
        <f t="shared" si="2"/>
        <v>4.8394478144513885E-2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20.318954086135474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86.47</v>
      </c>
      <c r="L3">
        <v>33.070950369284709</v>
      </c>
      <c r="M3">
        <v>0</v>
      </c>
      <c r="N3">
        <v>28.98</v>
      </c>
      <c r="O3">
        <v>48.67</v>
      </c>
      <c r="P3">
        <v>59.97999999999999</v>
      </c>
      <c r="Q3">
        <v>2.8819354838709677</v>
      </c>
      <c r="R3">
        <v>7.7525401507702396</v>
      </c>
      <c r="S3">
        <v>3.8419958419958413</v>
      </c>
      <c r="T3">
        <v>0</v>
      </c>
      <c r="U3">
        <v>311.79209692545561</v>
      </c>
      <c r="V3">
        <v>1.9217066666666665</v>
      </c>
      <c r="W3">
        <v>11.040000000000001</v>
      </c>
      <c r="X3">
        <v>36.19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13.191695823483057</v>
      </c>
      <c r="AL3">
        <v>0.34284423407917397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648.85376907845796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86.47</v>
      </c>
      <c r="L4">
        <v>33.070950369284709</v>
      </c>
      <c r="M4">
        <v>0</v>
      </c>
      <c r="N4">
        <v>28.98</v>
      </c>
      <c r="O4">
        <v>48.67</v>
      </c>
      <c r="P4">
        <v>59.98</v>
      </c>
      <c r="Q4">
        <v>2.8819354838709677</v>
      </c>
      <c r="R4">
        <v>7.7525401507702396</v>
      </c>
      <c r="S4">
        <v>3.8419958419958413</v>
      </c>
      <c r="T4">
        <v>0</v>
      </c>
      <c r="U4">
        <v>311.79209692545561</v>
      </c>
      <c r="V4">
        <v>1.92</v>
      </c>
      <c r="W4">
        <v>11.040000000000001</v>
      </c>
      <c r="X4">
        <v>36.19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13.191695823483057</v>
      </c>
      <c r="AL4">
        <v>0.34284423407917397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648.85206241179128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86.47</v>
      </c>
      <c r="L5">
        <v>32.67</v>
      </c>
      <c r="M5">
        <v>0</v>
      </c>
      <c r="N5">
        <v>28.98</v>
      </c>
      <c r="O5">
        <v>48.67</v>
      </c>
      <c r="P5">
        <v>59.98</v>
      </c>
      <c r="Q5">
        <v>2.8819354838709677</v>
      </c>
      <c r="R5">
        <v>5.76</v>
      </c>
      <c r="S5">
        <v>3.8419958419958413</v>
      </c>
      <c r="T5">
        <v>0</v>
      </c>
      <c r="U5">
        <v>311.79209692545561</v>
      </c>
      <c r="V5">
        <v>1.92</v>
      </c>
      <c r="W5">
        <v>11.040000000000001</v>
      </c>
      <c r="X5">
        <v>36.19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5.0825822597676877</v>
      </c>
      <c r="AI5">
        <v>0</v>
      </c>
      <c r="AJ5">
        <v>0</v>
      </c>
      <c r="AK5">
        <v>13.191695823483057</v>
      </c>
      <c r="AL5">
        <v>0.34284423407917397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651.54115415150409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86.47</v>
      </c>
      <c r="L6">
        <v>32.67</v>
      </c>
      <c r="M6">
        <v>0</v>
      </c>
      <c r="N6">
        <v>28.98</v>
      </c>
      <c r="O6">
        <v>48.67</v>
      </c>
      <c r="P6">
        <v>59.98</v>
      </c>
      <c r="Q6">
        <v>2.8819354838709677</v>
      </c>
      <c r="R6">
        <v>5.76</v>
      </c>
      <c r="S6">
        <v>3.8419958419958413</v>
      </c>
      <c r="T6">
        <v>0</v>
      </c>
      <c r="U6">
        <v>311.79209692545561</v>
      </c>
      <c r="V6">
        <v>1.92</v>
      </c>
      <c r="W6">
        <v>11.040000000000001</v>
      </c>
      <c r="X6">
        <v>36.19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5.0825822597676877</v>
      </c>
      <c r="AI6">
        <v>0</v>
      </c>
      <c r="AJ6">
        <v>0</v>
      </c>
      <c r="AK6">
        <v>13.191695823483057</v>
      </c>
      <c r="AL6">
        <v>0.34284423407917397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651.54115415150409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86.47</v>
      </c>
      <c r="L7">
        <v>32.67</v>
      </c>
      <c r="M7">
        <v>0</v>
      </c>
      <c r="N7">
        <v>28.98</v>
      </c>
      <c r="O7">
        <v>48.67</v>
      </c>
      <c r="P7">
        <v>59.98</v>
      </c>
      <c r="Q7">
        <v>2.9999999999999996</v>
      </c>
      <c r="R7">
        <v>5.76</v>
      </c>
      <c r="S7">
        <v>3.8399999999999994</v>
      </c>
      <c r="T7">
        <v>0</v>
      </c>
      <c r="U7">
        <v>311.79209692545561</v>
      </c>
      <c r="V7">
        <v>2.3999999999999995</v>
      </c>
      <c r="W7">
        <v>11.040000000000001</v>
      </c>
      <c r="X7">
        <v>36.190000000000005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5.0825822597676877</v>
      </c>
      <c r="AI7">
        <v>0</v>
      </c>
      <c r="AJ7">
        <v>0</v>
      </c>
      <c r="AK7">
        <v>13.191695823483057</v>
      </c>
      <c r="AL7">
        <v>0.34284423407917397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652.13722282563742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86.47</v>
      </c>
      <c r="L8">
        <v>32.67</v>
      </c>
      <c r="M8">
        <v>0</v>
      </c>
      <c r="N8">
        <v>28.98</v>
      </c>
      <c r="O8">
        <v>48.67</v>
      </c>
      <c r="P8">
        <v>59.98</v>
      </c>
      <c r="Q8">
        <v>2.9999999999999996</v>
      </c>
      <c r="R8">
        <v>5.76</v>
      </c>
      <c r="S8">
        <v>3.8399999999999994</v>
      </c>
      <c r="T8">
        <v>0</v>
      </c>
      <c r="U8">
        <v>311.79209692545561</v>
      </c>
      <c r="V8">
        <v>2.3999999999999995</v>
      </c>
      <c r="W8">
        <v>11.040000000000001</v>
      </c>
      <c r="X8">
        <v>36.190000000000005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5.0825822597676877</v>
      </c>
      <c r="AI8">
        <v>0</v>
      </c>
      <c r="AJ8">
        <v>0</v>
      </c>
      <c r="AK8">
        <v>13.191695823483057</v>
      </c>
      <c r="AL8">
        <v>0.34284423407917397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652.13722282563742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86.47</v>
      </c>
      <c r="L9">
        <v>32.67</v>
      </c>
      <c r="M9">
        <v>0</v>
      </c>
      <c r="N9">
        <v>28.98</v>
      </c>
      <c r="O9">
        <v>48.67</v>
      </c>
      <c r="P9">
        <v>59.98</v>
      </c>
      <c r="Q9">
        <v>2.9999999999999996</v>
      </c>
      <c r="R9">
        <v>5.76</v>
      </c>
      <c r="S9">
        <v>3.8399999999999994</v>
      </c>
      <c r="T9">
        <v>0</v>
      </c>
      <c r="U9">
        <v>311.79209692545561</v>
      </c>
      <c r="V9">
        <v>2.3999999999999995</v>
      </c>
      <c r="W9">
        <v>11.040000000000001</v>
      </c>
      <c r="X9">
        <v>36.190000000000005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5.0825822597676877</v>
      </c>
      <c r="AI9">
        <v>0</v>
      </c>
      <c r="AJ9">
        <v>0</v>
      </c>
      <c r="AK9">
        <v>13.191695823483057</v>
      </c>
      <c r="AL9">
        <v>0.34284423407917397</v>
      </c>
      <c r="AM9">
        <v>0</v>
      </c>
      <c r="AN9">
        <v>0</v>
      </c>
      <c r="AO9">
        <v>0</v>
      </c>
      <c r="AP9">
        <v>0.12446000000000003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650.8570628256374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86.47</v>
      </c>
      <c r="L10">
        <v>32.67</v>
      </c>
      <c r="M10">
        <v>0</v>
      </c>
      <c r="N10">
        <v>28.98</v>
      </c>
      <c r="O10">
        <v>48.67</v>
      </c>
      <c r="P10">
        <v>59.98</v>
      </c>
      <c r="Q10">
        <v>2.9999999999999996</v>
      </c>
      <c r="R10">
        <v>5.76</v>
      </c>
      <c r="S10">
        <v>3.8399999999999994</v>
      </c>
      <c r="T10">
        <v>0</v>
      </c>
      <c r="U10">
        <v>311.79209692545561</v>
      </c>
      <c r="V10">
        <v>2.3999999999999995</v>
      </c>
      <c r="W10">
        <v>11.040000000000001</v>
      </c>
      <c r="X10">
        <v>36.190000000000005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13.191695823483057</v>
      </c>
      <c r="AL10">
        <v>0.34284423407917397</v>
      </c>
      <c r="AM10">
        <v>0</v>
      </c>
      <c r="AN10">
        <v>0</v>
      </c>
      <c r="AO10">
        <v>0</v>
      </c>
      <c r="AP10">
        <v>0.12446000000000003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645.77448056586968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86.47</v>
      </c>
      <c r="L11">
        <v>32.67</v>
      </c>
      <c r="M11">
        <v>0</v>
      </c>
      <c r="N11">
        <v>28.98</v>
      </c>
      <c r="O11">
        <v>48.67</v>
      </c>
      <c r="P11">
        <v>59.98</v>
      </c>
      <c r="Q11">
        <v>2.9999999999999996</v>
      </c>
      <c r="R11">
        <v>5.76</v>
      </c>
      <c r="S11">
        <v>3.8399999999999994</v>
      </c>
      <c r="T11">
        <v>0</v>
      </c>
      <c r="U11">
        <v>311.79209692545561</v>
      </c>
      <c r="V11">
        <v>2.3999999999999995</v>
      </c>
      <c r="W11">
        <v>11.040000000000001</v>
      </c>
      <c r="X11">
        <v>36.190000000000005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13.191695823483057</v>
      </c>
      <c r="AL11">
        <v>0.34284423407917397</v>
      </c>
      <c r="AM11">
        <v>0</v>
      </c>
      <c r="AN11">
        <v>0</v>
      </c>
      <c r="AO11">
        <v>0</v>
      </c>
      <c r="AP11">
        <v>0.12446000000000003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645.77448056586968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86.47</v>
      </c>
      <c r="L12">
        <v>32.67</v>
      </c>
      <c r="M12">
        <v>0</v>
      </c>
      <c r="N12">
        <v>28.98</v>
      </c>
      <c r="O12">
        <v>48.67</v>
      </c>
      <c r="P12">
        <v>59.98</v>
      </c>
      <c r="Q12">
        <v>2.9999999999999996</v>
      </c>
      <c r="R12">
        <v>5.76</v>
      </c>
      <c r="S12">
        <v>3.8399999999999994</v>
      </c>
      <c r="T12">
        <v>0</v>
      </c>
      <c r="U12">
        <v>311.79209692545561</v>
      </c>
      <c r="V12">
        <v>2.3999999999999995</v>
      </c>
      <c r="W12">
        <v>11.040000000000001</v>
      </c>
      <c r="X12">
        <v>36.190000000000005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13.191695823483057</v>
      </c>
      <c r="AL12">
        <v>0.34284423407917397</v>
      </c>
      <c r="AM12">
        <v>0</v>
      </c>
      <c r="AN12">
        <v>0</v>
      </c>
      <c r="AO12">
        <v>0</v>
      </c>
      <c r="AP12">
        <v>0.12446000000000003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645.77448056586968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86.47</v>
      </c>
      <c r="L13">
        <v>32.67</v>
      </c>
      <c r="M13">
        <v>0</v>
      </c>
      <c r="N13">
        <v>28.98</v>
      </c>
      <c r="O13">
        <v>48.67</v>
      </c>
      <c r="P13">
        <v>33.625583716349311</v>
      </c>
      <c r="Q13">
        <v>2.9999999999999996</v>
      </c>
      <c r="R13">
        <v>5.76</v>
      </c>
      <c r="S13">
        <v>3.8399999999999994</v>
      </c>
      <c r="T13">
        <v>0</v>
      </c>
      <c r="U13">
        <v>311.79209692545561</v>
      </c>
      <c r="V13">
        <v>2.3999999999999995</v>
      </c>
      <c r="W13">
        <v>6.19</v>
      </c>
      <c r="X13">
        <v>19.59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13.191695823483057</v>
      </c>
      <c r="AL13">
        <v>0.34284423407917397</v>
      </c>
      <c r="AM13">
        <v>0</v>
      </c>
      <c r="AN13">
        <v>0</v>
      </c>
      <c r="AO13">
        <v>0</v>
      </c>
      <c r="AP13">
        <v>0.12446000000000003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597.97006428221903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86.47</v>
      </c>
      <c r="L14">
        <v>32.67</v>
      </c>
      <c r="M14">
        <v>0</v>
      </c>
      <c r="N14">
        <v>28.98</v>
      </c>
      <c r="O14">
        <v>48.67</v>
      </c>
      <c r="P14">
        <v>30.745803193667257</v>
      </c>
      <c r="Q14">
        <v>2.9999999999999996</v>
      </c>
      <c r="R14">
        <v>5.76</v>
      </c>
      <c r="S14">
        <v>3.8399999999999994</v>
      </c>
      <c r="T14">
        <v>0</v>
      </c>
      <c r="U14">
        <v>311.79209692545561</v>
      </c>
      <c r="V14">
        <v>2.3999999999999995</v>
      </c>
      <c r="W14">
        <v>6.19</v>
      </c>
      <c r="X14">
        <v>19.59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13.191695823483057</v>
      </c>
      <c r="AL14">
        <v>0.34284423407917397</v>
      </c>
      <c r="AM14">
        <v>0</v>
      </c>
      <c r="AN14">
        <v>0</v>
      </c>
      <c r="AO14">
        <v>0</v>
      </c>
      <c r="AP14">
        <v>0.12446000000000003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595.09028375953699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86.47</v>
      </c>
      <c r="L15">
        <v>32.67</v>
      </c>
      <c r="M15">
        <v>0</v>
      </c>
      <c r="N15">
        <v>28.98</v>
      </c>
      <c r="O15">
        <v>48.67</v>
      </c>
      <c r="P15">
        <v>34.64</v>
      </c>
      <c r="Q15">
        <v>2.9999999999999996</v>
      </c>
      <c r="R15">
        <v>5.76</v>
      </c>
      <c r="S15">
        <v>3.8399999999999994</v>
      </c>
      <c r="T15">
        <v>0</v>
      </c>
      <c r="U15">
        <v>311.79209692545561</v>
      </c>
      <c r="V15">
        <v>2.3999999999999995</v>
      </c>
      <c r="W15">
        <v>5.9700000000000006</v>
      </c>
      <c r="X15">
        <v>19.59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13.191695823483057</v>
      </c>
      <c r="AL15">
        <v>0.34284423407917397</v>
      </c>
      <c r="AM15">
        <v>0</v>
      </c>
      <c r="AN15">
        <v>0</v>
      </c>
      <c r="AO15">
        <v>0</v>
      </c>
      <c r="AP15">
        <v>0.12446000000000003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598.76448056586969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86.47</v>
      </c>
      <c r="L16">
        <v>32.67</v>
      </c>
      <c r="M16">
        <v>0</v>
      </c>
      <c r="N16">
        <v>28.98</v>
      </c>
      <c r="O16">
        <v>48.67</v>
      </c>
      <c r="P16">
        <v>32.39</v>
      </c>
      <c r="Q16">
        <v>2.9999999999999996</v>
      </c>
      <c r="R16">
        <v>5.76</v>
      </c>
      <c r="S16">
        <v>3.8399999999999994</v>
      </c>
      <c r="T16">
        <v>0</v>
      </c>
      <c r="U16">
        <v>311.79209692545561</v>
      </c>
      <c r="V16">
        <v>2.3999999999999995</v>
      </c>
      <c r="W16">
        <v>5.9700000000000006</v>
      </c>
      <c r="X16">
        <v>19.59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13.191695823483057</v>
      </c>
      <c r="AL16">
        <v>0.34284423407917397</v>
      </c>
      <c r="AM16">
        <v>0</v>
      </c>
      <c r="AN16">
        <v>0</v>
      </c>
      <c r="AO16">
        <v>0</v>
      </c>
      <c r="AP16">
        <v>0.12446000000000003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596.51448056586969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86.47</v>
      </c>
      <c r="L17">
        <v>32.67</v>
      </c>
      <c r="M17">
        <v>0</v>
      </c>
      <c r="N17">
        <v>28.98</v>
      </c>
      <c r="O17">
        <v>48.67</v>
      </c>
      <c r="P17">
        <v>32.39</v>
      </c>
      <c r="Q17">
        <v>2.9999999999999996</v>
      </c>
      <c r="R17">
        <v>5.76</v>
      </c>
      <c r="S17">
        <v>3.8399999999999994</v>
      </c>
      <c r="T17">
        <v>0</v>
      </c>
      <c r="U17">
        <v>311.79209692545561</v>
      </c>
      <c r="V17">
        <v>2.3999999999999995</v>
      </c>
      <c r="W17">
        <v>5.9700000000000006</v>
      </c>
      <c r="X17">
        <v>19.59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13.191695823483057</v>
      </c>
      <c r="AL17">
        <v>0.34284423407917397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596.39002056586969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86.47</v>
      </c>
      <c r="L18">
        <v>32.67</v>
      </c>
      <c r="M18">
        <v>0</v>
      </c>
      <c r="N18">
        <v>28.98</v>
      </c>
      <c r="O18">
        <v>48.67</v>
      </c>
      <c r="P18">
        <v>59.98</v>
      </c>
      <c r="Q18">
        <v>2.9999999999999996</v>
      </c>
      <c r="R18">
        <v>5.76</v>
      </c>
      <c r="S18">
        <v>3.8399999999999994</v>
      </c>
      <c r="T18">
        <v>0</v>
      </c>
      <c r="U18">
        <v>311.79209692545561</v>
      </c>
      <c r="V18">
        <v>2.3999999999999995</v>
      </c>
      <c r="W18">
        <v>5.9700000000000006</v>
      </c>
      <c r="X18">
        <v>19.59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13.191695823483057</v>
      </c>
      <c r="AL18">
        <v>0.34284423407917397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623.98002056586972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86.47</v>
      </c>
      <c r="L19">
        <v>32.67</v>
      </c>
      <c r="M19">
        <v>0</v>
      </c>
      <c r="N19">
        <v>22.14</v>
      </c>
      <c r="O19">
        <v>48.67</v>
      </c>
      <c r="P19">
        <v>32.39</v>
      </c>
      <c r="Q19">
        <v>2.9999999999999996</v>
      </c>
      <c r="R19">
        <v>5.76</v>
      </c>
      <c r="S19">
        <v>3.8399999999999994</v>
      </c>
      <c r="T19">
        <v>0</v>
      </c>
      <c r="U19">
        <v>311.79209692545561</v>
      </c>
      <c r="V19">
        <v>2.3999999999999995</v>
      </c>
      <c r="W19">
        <v>5.9700000000000006</v>
      </c>
      <c r="X19">
        <v>19.59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13.191695823483057</v>
      </c>
      <c r="AL19">
        <v>0.34284423407917397</v>
      </c>
      <c r="AM19">
        <v>0</v>
      </c>
      <c r="AN19">
        <v>0</v>
      </c>
      <c r="AO19">
        <v>0</v>
      </c>
      <c r="AP19">
        <v>0.12446000000000003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589.67448056586966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86.47</v>
      </c>
      <c r="L20">
        <v>32.67</v>
      </c>
      <c r="M20">
        <v>0</v>
      </c>
      <c r="N20">
        <v>22.14</v>
      </c>
      <c r="O20">
        <v>48.67</v>
      </c>
      <c r="P20">
        <v>32.39</v>
      </c>
      <c r="Q20">
        <v>2.9999999999999996</v>
      </c>
      <c r="R20">
        <v>5.76</v>
      </c>
      <c r="S20">
        <v>3.8399999999999994</v>
      </c>
      <c r="T20">
        <v>0</v>
      </c>
      <c r="U20">
        <v>311.79209692545561</v>
      </c>
      <c r="V20">
        <v>2.3999999999999995</v>
      </c>
      <c r="W20">
        <v>5.9700000000000006</v>
      </c>
      <c r="X20">
        <v>19.59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13.191695823483057</v>
      </c>
      <c r="AL20">
        <v>0.34284423407917397</v>
      </c>
      <c r="AM20">
        <v>0</v>
      </c>
      <c r="AN20">
        <v>0</v>
      </c>
      <c r="AO20">
        <v>0</v>
      </c>
      <c r="AP20">
        <v>0.12446000000000003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589.67448056586966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83.080000000000013</v>
      </c>
      <c r="L21">
        <v>32.67</v>
      </c>
      <c r="M21">
        <v>0</v>
      </c>
      <c r="N21">
        <v>28.977052481692436</v>
      </c>
      <c r="O21">
        <v>48.67</v>
      </c>
      <c r="P21">
        <v>59.98</v>
      </c>
      <c r="Q21">
        <v>2.9999999999999996</v>
      </c>
      <c r="R21">
        <v>5.76</v>
      </c>
      <c r="S21">
        <v>3.8399999999999994</v>
      </c>
      <c r="T21">
        <v>0</v>
      </c>
      <c r="U21">
        <v>311.79209692545561</v>
      </c>
      <c r="V21">
        <v>2.3999999999999995</v>
      </c>
      <c r="W21">
        <v>11.040000000000001</v>
      </c>
      <c r="X21">
        <v>36.190000000000005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13.191695823483057</v>
      </c>
      <c r="AL21">
        <v>2.267851118760758</v>
      </c>
      <c r="AM21">
        <v>0</v>
      </c>
      <c r="AN21">
        <v>0</v>
      </c>
      <c r="AO21">
        <v>0</v>
      </c>
      <c r="AP21">
        <v>0.12446000000000003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644.3065399322436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83.080000000000013</v>
      </c>
      <c r="L22">
        <v>32.67</v>
      </c>
      <c r="M22">
        <v>0</v>
      </c>
      <c r="N22">
        <v>28.98</v>
      </c>
      <c r="O22">
        <v>50.65</v>
      </c>
      <c r="P22">
        <v>59.98</v>
      </c>
      <c r="Q22">
        <v>2.9999999999999996</v>
      </c>
      <c r="R22">
        <v>5.76</v>
      </c>
      <c r="S22">
        <v>3.8399999999999994</v>
      </c>
      <c r="T22">
        <v>0</v>
      </c>
      <c r="U22">
        <v>311.79209692545561</v>
      </c>
      <c r="V22">
        <v>2.3999999999999995</v>
      </c>
      <c r="W22">
        <v>5.9700000000000006</v>
      </c>
      <c r="X22">
        <v>24.98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13.191695823483057</v>
      </c>
      <c r="AL22">
        <v>13.607106712564546</v>
      </c>
      <c r="AM22">
        <v>0</v>
      </c>
      <c r="AN22">
        <v>0</v>
      </c>
      <c r="AO22">
        <v>0</v>
      </c>
      <c r="AP22">
        <v>0.12446000000000003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641.34874304435505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83.080000000000013</v>
      </c>
      <c r="L23">
        <v>32.67</v>
      </c>
      <c r="M23">
        <v>0</v>
      </c>
      <c r="N23">
        <v>28.98</v>
      </c>
      <c r="O23">
        <v>48.67</v>
      </c>
      <c r="P23">
        <v>59.98</v>
      </c>
      <c r="Q23">
        <v>2.9999999999999996</v>
      </c>
      <c r="R23">
        <v>5.76</v>
      </c>
      <c r="S23">
        <v>3.8399999999999994</v>
      </c>
      <c r="T23">
        <v>0</v>
      </c>
      <c r="U23">
        <v>311.79209692545561</v>
      </c>
      <c r="V23">
        <v>2.3999999999999995</v>
      </c>
      <c r="W23">
        <v>10.56</v>
      </c>
      <c r="X23">
        <v>35.856144086021501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13.191695823483057</v>
      </c>
      <c r="AL23">
        <v>13.607106712564546</v>
      </c>
      <c r="AM23">
        <v>0</v>
      </c>
      <c r="AN23">
        <v>0</v>
      </c>
      <c r="AO23">
        <v>0</v>
      </c>
      <c r="AP23">
        <v>0.12446000000000003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654.83488713037639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83.080000000000013</v>
      </c>
      <c r="L24">
        <v>32.67</v>
      </c>
      <c r="M24">
        <v>0</v>
      </c>
      <c r="N24">
        <v>28.98</v>
      </c>
      <c r="O24">
        <v>48.67</v>
      </c>
      <c r="P24">
        <v>59.98</v>
      </c>
      <c r="Q24">
        <v>2.9999999999999996</v>
      </c>
      <c r="R24">
        <v>5.76</v>
      </c>
      <c r="S24">
        <v>3.8399999999999994</v>
      </c>
      <c r="T24">
        <v>0</v>
      </c>
      <c r="U24">
        <v>311.79209692545561</v>
      </c>
      <c r="V24">
        <v>2.3999999999999995</v>
      </c>
      <c r="W24">
        <v>11.040000000000001</v>
      </c>
      <c r="X24">
        <v>36.190000000000005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13.191695823483057</v>
      </c>
      <c r="AL24">
        <v>13.607106712564546</v>
      </c>
      <c r="AM24">
        <v>0</v>
      </c>
      <c r="AN24">
        <v>0</v>
      </c>
      <c r="AO24">
        <v>0</v>
      </c>
      <c r="AP24">
        <v>0.12446000000000003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655.648743044355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64.620000000000019</v>
      </c>
      <c r="L25">
        <v>32.67</v>
      </c>
      <c r="M25">
        <v>0</v>
      </c>
      <c r="N25">
        <v>27.463188203877863</v>
      </c>
      <c r="O25">
        <v>48.67</v>
      </c>
      <c r="P25">
        <v>50.674429544954933</v>
      </c>
      <c r="Q25">
        <v>2.9999999999999996</v>
      </c>
      <c r="R25">
        <v>5.76</v>
      </c>
      <c r="S25">
        <v>3.8399999999999994</v>
      </c>
      <c r="T25">
        <v>0</v>
      </c>
      <c r="U25">
        <v>311.79209692545561</v>
      </c>
      <c r="V25">
        <v>2.3999999999999995</v>
      </c>
      <c r="W25">
        <v>11.040000000000001</v>
      </c>
      <c r="X25">
        <v>36.190000000000005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5.0825822597676877</v>
      </c>
      <c r="AI25">
        <v>0</v>
      </c>
      <c r="AJ25">
        <v>0</v>
      </c>
      <c r="AK25">
        <v>13.191695823483057</v>
      </c>
      <c r="AL25">
        <v>13.607106712564546</v>
      </c>
      <c r="AM25">
        <v>0</v>
      </c>
      <c r="AN25">
        <v>0</v>
      </c>
      <c r="AO25">
        <v>0</v>
      </c>
      <c r="AP25">
        <v>0.12446000000000003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631.44894305295554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57.650000000000006</v>
      </c>
      <c r="L26">
        <v>32.67</v>
      </c>
      <c r="M26">
        <v>0</v>
      </c>
      <c r="N26">
        <v>27.892539610271356</v>
      </c>
      <c r="O26">
        <v>48.67</v>
      </c>
      <c r="P26">
        <v>59.984956615155774</v>
      </c>
      <c r="Q26">
        <v>2.9999999999999996</v>
      </c>
      <c r="R26">
        <v>5.76</v>
      </c>
      <c r="S26">
        <v>3.8399999999999994</v>
      </c>
      <c r="T26">
        <v>0</v>
      </c>
      <c r="U26">
        <v>311.79209692545561</v>
      </c>
      <c r="V26">
        <v>2.3999999999999995</v>
      </c>
      <c r="W26">
        <v>11.04</v>
      </c>
      <c r="X26">
        <v>36.190000000000005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1.9327441332323998</v>
      </c>
      <c r="AE26">
        <v>0</v>
      </c>
      <c r="AF26">
        <v>0</v>
      </c>
      <c r="AG26">
        <v>0</v>
      </c>
      <c r="AH26">
        <v>9.8197216473072846</v>
      </c>
      <c r="AI26">
        <v>0</v>
      </c>
      <c r="AJ26">
        <v>0</v>
      </c>
      <c r="AK26">
        <v>13.191695823483057</v>
      </c>
      <c r="AL26">
        <v>10.206599827882961</v>
      </c>
      <c r="AM26">
        <v>0</v>
      </c>
      <c r="AN26">
        <v>0</v>
      </c>
      <c r="AO26">
        <v>0</v>
      </c>
      <c r="AP26">
        <v>0.12446000000000003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637.48819816564014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72.06</v>
      </c>
      <c r="L27">
        <v>62.78</v>
      </c>
      <c r="M27">
        <v>0</v>
      </c>
      <c r="N27">
        <v>28.98</v>
      </c>
      <c r="O27">
        <v>48.67</v>
      </c>
      <c r="P27">
        <v>59.984956615155774</v>
      </c>
      <c r="Q27">
        <v>3.77</v>
      </c>
      <c r="R27">
        <v>10.220000000000001</v>
      </c>
      <c r="S27">
        <v>6.2600000000000007</v>
      </c>
      <c r="T27">
        <v>0</v>
      </c>
      <c r="U27">
        <v>311.79209692545561</v>
      </c>
      <c r="V27">
        <v>3.02</v>
      </c>
      <c r="W27">
        <v>10.630000000000003</v>
      </c>
      <c r="X27">
        <v>33.74</v>
      </c>
      <c r="Y27">
        <v>0</v>
      </c>
      <c r="Z27">
        <v>0.26923999999999998</v>
      </c>
      <c r="AA27">
        <v>0</v>
      </c>
      <c r="AB27">
        <v>0</v>
      </c>
      <c r="AC27">
        <v>0</v>
      </c>
      <c r="AD27">
        <v>3.8985049205147613</v>
      </c>
      <c r="AE27">
        <v>0</v>
      </c>
      <c r="AF27">
        <v>0</v>
      </c>
      <c r="AG27">
        <v>0</v>
      </c>
      <c r="AH27">
        <v>14.330799155227032</v>
      </c>
      <c r="AI27">
        <v>0.93205891594658308</v>
      </c>
      <c r="AJ27">
        <v>0</v>
      </c>
      <c r="AK27">
        <v>13.191695823483057</v>
      </c>
      <c r="AL27">
        <v>10.206599827882961</v>
      </c>
      <c r="AM27">
        <v>0</v>
      </c>
      <c r="AN27">
        <v>0</v>
      </c>
      <c r="AO27">
        <v>0</v>
      </c>
      <c r="AP27">
        <v>1.4046200000000004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697.46395576651753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100.88</v>
      </c>
      <c r="L28">
        <v>62.781660451215316</v>
      </c>
      <c r="M28">
        <v>0</v>
      </c>
      <c r="N28">
        <v>28.98</v>
      </c>
      <c r="O28">
        <v>48.67</v>
      </c>
      <c r="P28">
        <v>59.984956615155774</v>
      </c>
      <c r="Q28">
        <v>5.0125379939209731</v>
      </c>
      <c r="R28">
        <v>10.347052961275626</v>
      </c>
      <c r="S28">
        <v>6.4399999999999995</v>
      </c>
      <c r="T28">
        <v>0</v>
      </c>
      <c r="U28">
        <v>311.79209692545561</v>
      </c>
      <c r="V28">
        <v>3.69</v>
      </c>
      <c r="W28">
        <v>11.040000000000001</v>
      </c>
      <c r="X28">
        <v>36.19</v>
      </c>
      <c r="Y28">
        <v>0</v>
      </c>
      <c r="Z28">
        <v>1.5900399999999999</v>
      </c>
      <c r="AA28">
        <v>0</v>
      </c>
      <c r="AB28">
        <v>0.65281470367591909</v>
      </c>
      <c r="AC28">
        <v>0</v>
      </c>
      <c r="AD28">
        <v>3.8985049205147613</v>
      </c>
      <c r="AE28">
        <v>0</v>
      </c>
      <c r="AF28">
        <v>0</v>
      </c>
      <c r="AG28">
        <v>0</v>
      </c>
      <c r="AH28">
        <v>18.951097571277717</v>
      </c>
      <c r="AI28">
        <v>4.0380754124116267</v>
      </c>
      <c r="AJ28">
        <v>0</v>
      </c>
      <c r="AK28">
        <v>13.191695823483057</v>
      </c>
      <c r="AL28">
        <v>2.267851118760758</v>
      </c>
      <c r="AM28">
        <v>0</v>
      </c>
      <c r="AN28">
        <v>0</v>
      </c>
      <c r="AO28">
        <v>0</v>
      </c>
      <c r="AP28">
        <v>1.4046200000000004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733.12638807999906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103.77</v>
      </c>
      <c r="L29">
        <v>62.781660451215316</v>
      </c>
      <c r="M29">
        <v>0</v>
      </c>
      <c r="N29">
        <v>28.98</v>
      </c>
      <c r="O29">
        <v>48.67</v>
      </c>
      <c r="P29">
        <v>59.984956615155774</v>
      </c>
      <c r="Q29">
        <v>5.0125379939209731</v>
      </c>
      <c r="R29">
        <v>10.347052961275626</v>
      </c>
      <c r="S29">
        <v>6.4399999999999995</v>
      </c>
      <c r="T29">
        <v>0</v>
      </c>
      <c r="U29">
        <v>311.79209692545561</v>
      </c>
      <c r="V29">
        <v>3.7274625850340137</v>
      </c>
      <c r="W29">
        <v>11.040000000000001</v>
      </c>
      <c r="X29">
        <v>36.19</v>
      </c>
      <c r="Y29">
        <v>0</v>
      </c>
      <c r="Z29">
        <v>1.5900399999999999</v>
      </c>
      <c r="AA29">
        <v>3.4287974683544316</v>
      </c>
      <c r="AB29">
        <v>1.9533638409602405</v>
      </c>
      <c r="AC29">
        <v>2.3593419192712419</v>
      </c>
      <c r="AD29">
        <v>6.6896820590461763</v>
      </c>
      <c r="AE29">
        <v>4.0204125662376988</v>
      </c>
      <c r="AF29">
        <v>0</v>
      </c>
      <c r="AG29">
        <v>0</v>
      </c>
      <c r="AH29">
        <v>23.111652164730728</v>
      </c>
      <c r="AI29">
        <v>4.0380754124116267</v>
      </c>
      <c r="AJ29">
        <v>0</v>
      </c>
      <c r="AK29">
        <v>13.191695823483057</v>
      </c>
      <c r="AL29">
        <v>0.34284423407917397</v>
      </c>
      <c r="AM29">
        <v>1.2853083270817707</v>
      </c>
      <c r="AN29">
        <v>0</v>
      </c>
      <c r="AO29">
        <v>0</v>
      </c>
      <c r="AP29">
        <v>1.4046200000000004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753.47498493056537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120.1</v>
      </c>
      <c r="L30">
        <v>62.781347846622879</v>
      </c>
      <c r="M30">
        <v>0</v>
      </c>
      <c r="N30">
        <v>28.98</v>
      </c>
      <c r="O30">
        <v>48.67</v>
      </c>
      <c r="P30">
        <v>59.984956615155774</v>
      </c>
      <c r="Q30">
        <v>5.0125379939209731</v>
      </c>
      <c r="R30">
        <v>10.347459499263621</v>
      </c>
      <c r="S30">
        <v>6.4399999999999995</v>
      </c>
      <c r="T30">
        <v>0</v>
      </c>
      <c r="U30">
        <v>311.79209692545561</v>
      </c>
      <c r="V30">
        <v>3.7274625850340137</v>
      </c>
      <c r="W30">
        <v>11.040000000000001</v>
      </c>
      <c r="X30">
        <v>36.19</v>
      </c>
      <c r="Y30">
        <v>0</v>
      </c>
      <c r="Z30">
        <v>3.1826199999999996</v>
      </c>
      <c r="AA30">
        <v>3.4287974683544316</v>
      </c>
      <c r="AB30">
        <v>6.4290817704426111</v>
      </c>
      <c r="AC30">
        <v>4.7288424689806812</v>
      </c>
      <c r="AD30">
        <v>6.6896820590461763</v>
      </c>
      <c r="AE30">
        <v>8.0408251324753977</v>
      </c>
      <c r="AF30">
        <v>0</v>
      </c>
      <c r="AG30">
        <v>0</v>
      </c>
      <c r="AH30">
        <v>27.734490601900738</v>
      </c>
      <c r="AI30">
        <v>4.0380754124116267</v>
      </c>
      <c r="AJ30">
        <v>0</v>
      </c>
      <c r="AK30">
        <v>13.191695823483057</v>
      </c>
      <c r="AL30">
        <v>0.34284423407917397</v>
      </c>
      <c r="AM30">
        <v>2.5706166541635413</v>
      </c>
      <c r="AN30">
        <v>0</v>
      </c>
      <c r="AO30">
        <v>0</v>
      </c>
      <c r="AP30">
        <v>1.4046200000000004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788.17143667364223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157.72739818220808</v>
      </c>
      <c r="L31">
        <v>62.781136803983706</v>
      </c>
      <c r="M31">
        <v>0</v>
      </c>
      <c r="N31">
        <v>28.98</v>
      </c>
      <c r="O31">
        <v>48.67</v>
      </c>
      <c r="P31">
        <v>59.984956615155774</v>
      </c>
      <c r="Q31">
        <v>5.0125379939209731</v>
      </c>
      <c r="R31">
        <v>10.347459499263621</v>
      </c>
      <c r="S31">
        <v>6.4399999999999995</v>
      </c>
      <c r="T31">
        <v>0</v>
      </c>
      <c r="U31">
        <v>311.79209692545561</v>
      </c>
      <c r="V31">
        <v>3.7274625850340137</v>
      </c>
      <c r="W31">
        <v>11.040000000000001</v>
      </c>
      <c r="X31">
        <v>36.19</v>
      </c>
      <c r="Y31">
        <v>0</v>
      </c>
      <c r="Z31">
        <v>3.1826199999999996</v>
      </c>
      <c r="AA31">
        <v>3.4287974683544316</v>
      </c>
      <c r="AB31">
        <v>6.4290817704426111</v>
      </c>
      <c r="AC31">
        <v>4.7288424689806812</v>
      </c>
      <c r="AD31">
        <v>6.6896820590461763</v>
      </c>
      <c r="AE31">
        <v>8.0408251324753977</v>
      </c>
      <c r="AF31">
        <v>0</v>
      </c>
      <c r="AG31">
        <v>0</v>
      </c>
      <c r="AH31">
        <v>27.734490601900738</v>
      </c>
      <c r="AI31">
        <v>4.0380754124116267</v>
      </c>
      <c r="AJ31">
        <v>0</v>
      </c>
      <c r="AK31">
        <v>13.191695823483057</v>
      </c>
      <c r="AL31">
        <v>0.34284423407917397</v>
      </c>
      <c r="AM31">
        <v>3.8584651162790702</v>
      </c>
      <c r="AN31">
        <v>0</v>
      </c>
      <c r="AO31">
        <v>0</v>
      </c>
      <c r="AP31">
        <v>1.4046200000000004</v>
      </c>
      <c r="AQ31">
        <v>0</v>
      </c>
      <c r="AR31">
        <v>0.27176449275362319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827.08647227532651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157.7274105266614</v>
      </c>
      <c r="L32">
        <v>62.780998663782135</v>
      </c>
      <c r="M32">
        <v>0</v>
      </c>
      <c r="N32">
        <v>28.98</v>
      </c>
      <c r="O32">
        <v>48.67</v>
      </c>
      <c r="P32">
        <v>59.984956615155774</v>
      </c>
      <c r="Q32">
        <v>5.0125379939209731</v>
      </c>
      <c r="R32">
        <v>10.347459499263621</v>
      </c>
      <c r="S32">
        <v>6.4399999999999995</v>
      </c>
      <c r="T32">
        <v>0</v>
      </c>
      <c r="U32">
        <v>311.79209692545561</v>
      </c>
      <c r="V32">
        <v>3.7274625850340137</v>
      </c>
      <c r="W32">
        <v>11.040000000000001</v>
      </c>
      <c r="X32">
        <v>36.19</v>
      </c>
      <c r="Y32">
        <v>0</v>
      </c>
      <c r="Z32">
        <v>3.1826199999999996</v>
      </c>
      <c r="AA32">
        <v>3.4287974683544316</v>
      </c>
      <c r="AB32">
        <v>6.4290817704426111</v>
      </c>
      <c r="AC32">
        <v>4.7288424689806812</v>
      </c>
      <c r="AD32">
        <v>6.6896820590461763</v>
      </c>
      <c r="AE32">
        <v>8.0408251324753977</v>
      </c>
      <c r="AF32">
        <v>0</v>
      </c>
      <c r="AG32">
        <v>0</v>
      </c>
      <c r="AH32">
        <v>27.734490601900738</v>
      </c>
      <c r="AI32">
        <v>4.0380754124116267</v>
      </c>
      <c r="AJ32">
        <v>0</v>
      </c>
      <c r="AK32">
        <v>13.191695823483057</v>
      </c>
      <c r="AL32">
        <v>0.34284423407917397</v>
      </c>
      <c r="AM32">
        <v>3.8584651162790702</v>
      </c>
      <c r="AN32">
        <v>0</v>
      </c>
      <c r="AO32">
        <v>0</v>
      </c>
      <c r="AP32">
        <v>1.4046200000000004</v>
      </c>
      <c r="AQ32">
        <v>0</v>
      </c>
      <c r="AR32">
        <v>0.27176449275362319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827.08634647957842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157.72744678440196</v>
      </c>
      <c r="L33">
        <v>62.780998663782135</v>
      </c>
      <c r="M33">
        <v>0</v>
      </c>
      <c r="N33">
        <v>28.98</v>
      </c>
      <c r="O33">
        <v>48.67</v>
      </c>
      <c r="P33">
        <v>59.984956615155774</v>
      </c>
      <c r="Q33">
        <v>5.0125379939209731</v>
      </c>
      <c r="R33">
        <v>10.347459499263621</v>
      </c>
      <c r="S33">
        <v>6.4399999999999995</v>
      </c>
      <c r="T33">
        <v>0</v>
      </c>
      <c r="U33">
        <v>311.79209692545561</v>
      </c>
      <c r="V33">
        <v>3.7274625850340137</v>
      </c>
      <c r="W33">
        <v>11.040000000000001</v>
      </c>
      <c r="X33">
        <v>36.19</v>
      </c>
      <c r="Y33">
        <v>0</v>
      </c>
      <c r="Z33">
        <v>3.1826199999999996</v>
      </c>
      <c r="AA33">
        <v>3.4287974683544316</v>
      </c>
      <c r="AB33">
        <v>6.4290817704426111</v>
      </c>
      <c r="AC33">
        <v>4.7288424689806812</v>
      </c>
      <c r="AD33">
        <v>6.6896820590461763</v>
      </c>
      <c r="AE33">
        <v>8.0408251324753977</v>
      </c>
      <c r="AF33">
        <v>0</v>
      </c>
      <c r="AG33">
        <v>0</v>
      </c>
      <c r="AH33">
        <v>34.252184794086588</v>
      </c>
      <c r="AI33">
        <v>4.0380754124116267</v>
      </c>
      <c r="AJ33">
        <v>0</v>
      </c>
      <c r="AK33">
        <v>13.191695823483057</v>
      </c>
      <c r="AL33">
        <v>0.34284423407917397</v>
      </c>
      <c r="AM33">
        <v>2.5706166541635413</v>
      </c>
      <c r="AN33">
        <v>0</v>
      </c>
      <c r="AO33">
        <v>0</v>
      </c>
      <c r="AP33">
        <v>0.12446000000000003</v>
      </c>
      <c r="AQ33">
        <v>0</v>
      </c>
      <c r="AR33">
        <v>0.5384492753623189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831.30275324999798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157.72</v>
      </c>
      <c r="L34">
        <v>62.780998663782135</v>
      </c>
      <c r="M34">
        <v>0</v>
      </c>
      <c r="N34">
        <v>28.98</v>
      </c>
      <c r="O34">
        <v>48.67</v>
      </c>
      <c r="P34">
        <v>59.984956615155774</v>
      </c>
      <c r="Q34">
        <v>5.0125379939209731</v>
      </c>
      <c r="R34">
        <v>10.347459499263621</v>
      </c>
      <c r="S34">
        <v>6.4399999999999995</v>
      </c>
      <c r="T34">
        <v>0</v>
      </c>
      <c r="U34">
        <v>311.79209692545561</v>
      </c>
      <c r="V34">
        <v>3.7274625850340137</v>
      </c>
      <c r="W34">
        <v>11.040000000000001</v>
      </c>
      <c r="X34">
        <v>36.19</v>
      </c>
      <c r="Y34">
        <v>0</v>
      </c>
      <c r="Z34">
        <v>3.1826199999999996</v>
      </c>
      <c r="AA34">
        <v>3.4287974683544316</v>
      </c>
      <c r="AB34">
        <v>6.4290817704426111</v>
      </c>
      <c r="AC34">
        <v>4.7288424689806812</v>
      </c>
      <c r="AD34">
        <v>6.6896820590461763</v>
      </c>
      <c r="AE34">
        <v>8.0408251324753977</v>
      </c>
      <c r="AF34">
        <v>0</v>
      </c>
      <c r="AG34">
        <v>0</v>
      </c>
      <c r="AH34">
        <v>34.252184794086588</v>
      </c>
      <c r="AI34">
        <v>0.86856716417910462</v>
      </c>
      <c r="AJ34">
        <v>0</v>
      </c>
      <c r="AK34">
        <v>13.191695823483057</v>
      </c>
      <c r="AL34">
        <v>0.34284423407917397</v>
      </c>
      <c r="AM34">
        <v>1.2853083270817707</v>
      </c>
      <c r="AN34">
        <v>0</v>
      </c>
      <c r="AO34">
        <v>0</v>
      </c>
      <c r="AP34">
        <v>0.12446000000000003</v>
      </c>
      <c r="AQ34">
        <v>0</v>
      </c>
      <c r="AR34">
        <v>6.4639311594202891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832.76597177433973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157.71999999999997</v>
      </c>
      <c r="L35">
        <v>62.780998663782135</v>
      </c>
      <c r="M35">
        <v>0</v>
      </c>
      <c r="N35">
        <v>28.98</v>
      </c>
      <c r="O35">
        <v>48.67</v>
      </c>
      <c r="P35">
        <v>59.984956615155774</v>
      </c>
      <c r="Q35">
        <v>5.0125379939209731</v>
      </c>
      <c r="R35">
        <v>10.347459499263621</v>
      </c>
      <c r="S35">
        <v>6.4399999999999995</v>
      </c>
      <c r="T35">
        <v>0</v>
      </c>
      <c r="U35">
        <v>311.79209692545561</v>
      </c>
      <c r="V35">
        <v>3.7274625850340137</v>
      </c>
      <c r="W35">
        <v>11.040000000000001</v>
      </c>
      <c r="X35">
        <v>36.19</v>
      </c>
      <c r="Y35">
        <v>0</v>
      </c>
      <c r="Z35">
        <v>3.1826199999999996</v>
      </c>
      <c r="AA35">
        <v>3.4287974683544316</v>
      </c>
      <c r="AB35">
        <v>6.4290817704426111</v>
      </c>
      <c r="AC35">
        <v>4.7288424689806812</v>
      </c>
      <c r="AD35">
        <v>6.6896820590461763</v>
      </c>
      <c r="AE35">
        <v>8.0408251324753977</v>
      </c>
      <c r="AF35">
        <v>0</v>
      </c>
      <c r="AG35">
        <v>0</v>
      </c>
      <c r="AH35">
        <v>27.734490601900738</v>
      </c>
      <c r="AI35">
        <v>0</v>
      </c>
      <c r="AJ35">
        <v>0</v>
      </c>
      <c r="AK35">
        <v>13.191695823483057</v>
      </c>
      <c r="AL35">
        <v>0.34284423407917397</v>
      </c>
      <c r="AM35">
        <v>1.2853083270817707</v>
      </c>
      <c r="AN35">
        <v>0</v>
      </c>
      <c r="AO35">
        <v>0</v>
      </c>
      <c r="AP35">
        <v>0.12446000000000003</v>
      </c>
      <c r="AQ35">
        <v>0</v>
      </c>
      <c r="AR35">
        <v>6.4639311594202891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825.37971041797471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157.71999999999997</v>
      </c>
      <c r="L36">
        <v>62.780998663782135</v>
      </c>
      <c r="M36">
        <v>0</v>
      </c>
      <c r="N36">
        <v>28.98</v>
      </c>
      <c r="O36">
        <v>48.67</v>
      </c>
      <c r="P36">
        <v>59.984956615155774</v>
      </c>
      <c r="Q36">
        <v>5.0125379939209731</v>
      </c>
      <c r="R36">
        <v>10.347459499263621</v>
      </c>
      <c r="S36">
        <v>6.4399999999999995</v>
      </c>
      <c r="T36">
        <v>0</v>
      </c>
      <c r="U36">
        <v>311.79209692545561</v>
      </c>
      <c r="V36">
        <v>3.7274625850340137</v>
      </c>
      <c r="W36">
        <v>11.040000000000001</v>
      </c>
      <c r="X36">
        <v>36.19</v>
      </c>
      <c r="Y36">
        <v>0</v>
      </c>
      <c r="Z36">
        <v>3.1826199999999996</v>
      </c>
      <c r="AA36">
        <v>3.4135583684950781</v>
      </c>
      <c r="AB36">
        <v>6.4290817704426111</v>
      </c>
      <c r="AC36">
        <v>4.7288424689806812</v>
      </c>
      <c r="AD36">
        <v>3.8985049205147613</v>
      </c>
      <c r="AE36">
        <v>8.0408251324753977</v>
      </c>
      <c r="AF36">
        <v>0</v>
      </c>
      <c r="AG36">
        <v>0</v>
      </c>
      <c r="AH36">
        <v>23.111652164730728</v>
      </c>
      <c r="AI36">
        <v>0</v>
      </c>
      <c r="AJ36">
        <v>0</v>
      </c>
      <c r="AK36">
        <v>13.191695823483057</v>
      </c>
      <c r="AL36">
        <v>0.34284423407917397</v>
      </c>
      <c r="AM36">
        <v>0</v>
      </c>
      <c r="AN36">
        <v>0</v>
      </c>
      <c r="AO36">
        <v>0</v>
      </c>
      <c r="AP36">
        <v>0.12446000000000003</v>
      </c>
      <c r="AQ36">
        <v>0</v>
      </c>
      <c r="AR36">
        <v>6.4639311594202891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816.66514741533206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157.72730863734085</v>
      </c>
      <c r="L37">
        <v>62.780998663782135</v>
      </c>
      <c r="M37">
        <v>0</v>
      </c>
      <c r="N37">
        <v>28.98</v>
      </c>
      <c r="O37">
        <v>48.67</v>
      </c>
      <c r="P37">
        <v>59.984956615155774</v>
      </c>
      <c r="Q37">
        <v>5.0125379939209731</v>
      </c>
      <c r="R37">
        <v>10.347459499263621</v>
      </c>
      <c r="S37">
        <v>6.4399999999999995</v>
      </c>
      <c r="T37">
        <v>0</v>
      </c>
      <c r="U37">
        <v>309.58</v>
      </c>
      <c r="V37">
        <v>3.7274625850340137</v>
      </c>
      <c r="W37">
        <v>11.040000000000001</v>
      </c>
      <c r="X37">
        <v>36.19</v>
      </c>
      <c r="Y37">
        <v>0</v>
      </c>
      <c r="Z37">
        <v>1.5900399999999999</v>
      </c>
      <c r="AA37">
        <v>3.4135583684950781</v>
      </c>
      <c r="AB37">
        <v>3.2132708177044265</v>
      </c>
      <c r="AC37">
        <v>2.3593419192712419</v>
      </c>
      <c r="AD37">
        <v>2.1029068887206659</v>
      </c>
      <c r="AE37">
        <v>8.0408251324753977</v>
      </c>
      <c r="AF37">
        <v>0</v>
      </c>
      <c r="AG37">
        <v>0</v>
      </c>
      <c r="AH37">
        <v>18.951097571277717</v>
      </c>
      <c r="AI37">
        <v>0</v>
      </c>
      <c r="AJ37">
        <v>0</v>
      </c>
      <c r="AK37">
        <v>13.191695823483057</v>
      </c>
      <c r="AL37">
        <v>0.34284423407917397</v>
      </c>
      <c r="AM37">
        <v>0</v>
      </c>
      <c r="AN37">
        <v>0</v>
      </c>
      <c r="AO37">
        <v>0</v>
      </c>
      <c r="AP37">
        <v>0.27940000000000009</v>
      </c>
      <c r="AQ37">
        <v>0</v>
      </c>
      <c r="AR37">
        <v>0.80767391304347824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795.82499775314591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157.72758205202888</v>
      </c>
      <c r="L38">
        <v>62.780998663782135</v>
      </c>
      <c r="M38">
        <v>0</v>
      </c>
      <c r="N38">
        <v>28.98</v>
      </c>
      <c r="O38">
        <v>48.67</v>
      </c>
      <c r="P38">
        <v>59.984956615155774</v>
      </c>
      <c r="Q38">
        <v>5.0125379939209731</v>
      </c>
      <c r="R38">
        <v>10.347459499263621</v>
      </c>
      <c r="S38">
        <v>6.4399999999999995</v>
      </c>
      <c r="T38">
        <v>0</v>
      </c>
      <c r="U38">
        <v>309.58</v>
      </c>
      <c r="V38">
        <v>3.7274625850340137</v>
      </c>
      <c r="W38">
        <v>11.040000000000001</v>
      </c>
      <c r="X38">
        <v>36.19</v>
      </c>
      <c r="Y38">
        <v>0</v>
      </c>
      <c r="Z38">
        <v>1.5900399999999999</v>
      </c>
      <c r="AA38">
        <v>0</v>
      </c>
      <c r="AB38">
        <v>3.2132708177044265</v>
      </c>
      <c r="AC38">
        <v>2.3593419192712419</v>
      </c>
      <c r="AD38">
        <v>0</v>
      </c>
      <c r="AE38">
        <v>4.0204125662376988</v>
      </c>
      <c r="AF38">
        <v>0</v>
      </c>
      <c r="AG38">
        <v>0</v>
      </c>
      <c r="AH38">
        <v>14.330799155227032</v>
      </c>
      <c r="AI38">
        <v>0</v>
      </c>
      <c r="AJ38">
        <v>0</v>
      </c>
      <c r="AK38">
        <v>13.191695823483057</v>
      </c>
      <c r="AL38">
        <v>0.34284423407917397</v>
      </c>
      <c r="AM38">
        <v>0</v>
      </c>
      <c r="AN38">
        <v>0</v>
      </c>
      <c r="AO38">
        <v>0</v>
      </c>
      <c r="AP38">
        <v>0.27940000000000009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781.13218550803992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157.72758205202888</v>
      </c>
      <c r="L39">
        <v>62.659999999999982</v>
      </c>
      <c r="M39">
        <v>0</v>
      </c>
      <c r="N39">
        <v>28.98</v>
      </c>
      <c r="O39">
        <v>48.67</v>
      </c>
      <c r="P39">
        <v>59.984956615155774</v>
      </c>
      <c r="Q39">
        <v>5.0125379939209731</v>
      </c>
      <c r="R39">
        <v>10.347459499263621</v>
      </c>
      <c r="S39">
        <v>6.4399999999999995</v>
      </c>
      <c r="T39">
        <v>0</v>
      </c>
      <c r="U39">
        <v>309.58</v>
      </c>
      <c r="V39">
        <v>3.7274625850340137</v>
      </c>
      <c r="W39">
        <v>11.040000000000001</v>
      </c>
      <c r="X39">
        <v>36.19</v>
      </c>
      <c r="Y39">
        <v>0</v>
      </c>
      <c r="Z39">
        <v>0.26923999999999998</v>
      </c>
      <c r="AA39">
        <v>0</v>
      </c>
      <c r="AB39">
        <v>3.2132708177044265</v>
      </c>
      <c r="AC39">
        <v>2.3593419192712419</v>
      </c>
      <c r="AD39">
        <v>0</v>
      </c>
      <c r="AE39">
        <v>4.0204125662376988</v>
      </c>
      <c r="AF39">
        <v>0</v>
      </c>
      <c r="AG39">
        <v>0</v>
      </c>
      <c r="AH39">
        <v>9.7079607180570218</v>
      </c>
      <c r="AI39">
        <v>0</v>
      </c>
      <c r="AJ39">
        <v>0</v>
      </c>
      <c r="AK39">
        <v>13.191695823483057</v>
      </c>
      <c r="AL39">
        <v>0.34284423407917397</v>
      </c>
      <c r="AM39">
        <v>0</v>
      </c>
      <c r="AN39">
        <v>0</v>
      </c>
      <c r="AO39">
        <v>0</v>
      </c>
      <c r="AP39">
        <v>0.27940000000000009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775.06754840708766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157.72240298621162</v>
      </c>
      <c r="L40">
        <v>62.659999999999982</v>
      </c>
      <c r="M40">
        <v>0</v>
      </c>
      <c r="N40">
        <v>28.98</v>
      </c>
      <c r="O40">
        <v>48.67</v>
      </c>
      <c r="P40">
        <v>59.984956615155774</v>
      </c>
      <c r="Q40">
        <v>5.0125379939209731</v>
      </c>
      <c r="R40">
        <v>10.347459499263621</v>
      </c>
      <c r="S40">
        <v>6.4399999999999995</v>
      </c>
      <c r="T40">
        <v>0</v>
      </c>
      <c r="U40">
        <v>309.58</v>
      </c>
      <c r="V40">
        <v>3.7274625850340137</v>
      </c>
      <c r="W40">
        <v>11.040000000000001</v>
      </c>
      <c r="X40">
        <v>36.19</v>
      </c>
      <c r="Y40">
        <v>0</v>
      </c>
      <c r="Z40">
        <v>0</v>
      </c>
      <c r="AA40">
        <v>0</v>
      </c>
      <c r="AB40">
        <v>0</v>
      </c>
      <c r="AC40">
        <v>2.3593419192712419</v>
      </c>
      <c r="AD40">
        <v>0</v>
      </c>
      <c r="AE40">
        <v>4.0204125662376988</v>
      </c>
      <c r="AF40">
        <v>0</v>
      </c>
      <c r="AG40">
        <v>0</v>
      </c>
      <c r="AH40">
        <v>4.6431586061246044</v>
      </c>
      <c r="AI40">
        <v>0</v>
      </c>
      <c r="AJ40">
        <v>0</v>
      </c>
      <c r="AK40">
        <v>13.191695823483057</v>
      </c>
      <c r="AL40">
        <v>0.34284423407917397</v>
      </c>
      <c r="AM40">
        <v>0</v>
      </c>
      <c r="AN40">
        <v>0</v>
      </c>
      <c r="AO40">
        <v>0</v>
      </c>
      <c r="AP40">
        <v>0.27940000000000009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766.51505641163362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157.72240298621162</v>
      </c>
      <c r="L41">
        <v>62.47</v>
      </c>
      <c r="M41">
        <v>0</v>
      </c>
      <c r="N41">
        <v>28.98</v>
      </c>
      <c r="O41">
        <v>48.67</v>
      </c>
      <c r="P41">
        <v>59.984956615155774</v>
      </c>
      <c r="Q41">
        <v>5.0125379939209731</v>
      </c>
      <c r="R41">
        <v>10.347459499263621</v>
      </c>
      <c r="S41">
        <v>6.4399999999999995</v>
      </c>
      <c r="T41">
        <v>0</v>
      </c>
      <c r="U41">
        <v>309.58</v>
      </c>
      <c r="V41">
        <v>3.7274625850340137</v>
      </c>
      <c r="W41">
        <v>11.040000000000001</v>
      </c>
      <c r="X41">
        <v>36.19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4.0204125662376988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13.191695823483057</v>
      </c>
      <c r="AL41">
        <v>0.34284423407917397</v>
      </c>
      <c r="AM41">
        <v>0</v>
      </c>
      <c r="AN41">
        <v>0</v>
      </c>
      <c r="AO41">
        <v>0</v>
      </c>
      <c r="AP41">
        <v>0.27940000000000009</v>
      </c>
      <c r="AQ41">
        <v>0</v>
      </c>
      <c r="AR41">
        <v>0.27176449275362319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759.32255588623764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157.72240298621162</v>
      </c>
      <c r="L42">
        <v>62.47</v>
      </c>
      <c r="M42">
        <v>0</v>
      </c>
      <c r="N42">
        <v>28.98</v>
      </c>
      <c r="O42">
        <v>48.67</v>
      </c>
      <c r="P42">
        <v>59.984956615155774</v>
      </c>
      <c r="Q42">
        <v>5.0125379939209731</v>
      </c>
      <c r="R42">
        <v>10.347459499263621</v>
      </c>
      <c r="S42">
        <v>6.4399999999999995</v>
      </c>
      <c r="T42">
        <v>0</v>
      </c>
      <c r="U42">
        <v>309.58</v>
      </c>
      <c r="V42">
        <v>3.7274625850340137</v>
      </c>
      <c r="W42">
        <v>11.040000000000001</v>
      </c>
      <c r="X42">
        <v>36.19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4.0204125662376988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13.191695823483057</v>
      </c>
      <c r="AL42">
        <v>0.34284423407917397</v>
      </c>
      <c r="AM42">
        <v>0</v>
      </c>
      <c r="AN42">
        <v>0</v>
      </c>
      <c r="AO42">
        <v>0</v>
      </c>
      <c r="AP42">
        <v>0.27940000000000009</v>
      </c>
      <c r="AQ42">
        <v>0</v>
      </c>
      <c r="AR42">
        <v>0.27176449275362319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759.32255588623764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105.69000000000001</v>
      </c>
      <c r="L43">
        <v>62.47</v>
      </c>
      <c r="M43">
        <v>0</v>
      </c>
      <c r="N43">
        <v>28.98</v>
      </c>
      <c r="O43">
        <v>48.67</v>
      </c>
      <c r="P43">
        <v>59.984956615155774</v>
      </c>
      <c r="Q43">
        <v>5.0125379939209731</v>
      </c>
      <c r="R43">
        <v>10.347459499263621</v>
      </c>
      <c r="S43">
        <v>6.4399999999999995</v>
      </c>
      <c r="T43">
        <v>0</v>
      </c>
      <c r="U43">
        <v>309.58</v>
      </c>
      <c r="V43">
        <v>3.7274625850340137</v>
      </c>
      <c r="W43">
        <v>11.040000000000001</v>
      </c>
      <c r="X43">
        <v>36.19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13.191695823483057</v>
      </c>
      <c r="AL43">
        <v>0.34284423407917397</v>
      </c>
      <c r="AM43">
        <v>0</v>
      </c>
      <c r="AN43">
        <v>0</v>
      </c>
      <c r="AO43">
        <v>0</v>
      </c>
      <c r="AP43">
        <v>0.27940000000000009</v>
      </c>
      <c r="AQ43">
        <v>0</v>
      </c>
      <c r="AR43">
        <v>0.27176449275362319</v>
      </c>
      <c r="AS43">
        <v>1.9686106155218557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704.18673185921205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105.69000000000001</v>
      </c>
      <c r="L44">
        <v>62.47</v>
      </c>
      <c r="M44">
        <v>0</v>
      </c>
      <c r="N44">
        <v>28.98</v>
      </c>
      <c r="O44">
        <v>48.67</v>
      </c>
      <c r="P44">
        <v>59.984956615155774</v>
      </c>
      <c r="Q44">
        <v>5.0125379939209731</v>
      </c>
      <c r="R44">
        <v>10.347459499263621</v>
      </c>
      <c r="S44">
        <v>6.4399999999999995</v>
      </c>
      <c r="T44">
        <v>0</v>
      </c>
      <c r="U44">
        <v>309.58</v>
      </c>
      <c r="V44">
        <v>3.7274625850340137</v>
      </c>
      <c r="W44">
        <v>11.040000000000001</v>
      </c>
      <c r="X44">
        <v>36.19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13.191695823483057</v>
      </c>
      <c r="AL44">
        <v>0.34284423407917397</v>
      </c>
      <c r="AM44">
        <v>0</v>
      </c>
      <c r="AN44">
        <v>0</v>
      </c>
      <c r="AO44">
        <v>0</v>
      </c>
      <c r="AP44">
        <v>0.27940000000000009</v>
      </c>
      <c r="AQ44">
        <v>0</v>
      </c>
      <c r="AR44">
        <v>0.27176449275362319</v>
      </c>
      <c r="AS44">
        <v>1.9686106155218557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704.18673185921205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105.69000000000001</v>
      </c>
      <c r="L45">
        <v>62.4</v>
      </c>
      <c r="M45">
        <v>0</v>
      </c>
      <c r="N45">
        <v>28.98</v>
      </c>
      <c r="O45">
        <v>48.67</v>
      </c>
      <c r="P45">
        <v>59.984956615155774</v>
      </c>
      <c r="Q45">
        <v>5.0125379939209731</v>
      </c>
      <c r="R45">
        <v>10.347459499263621</v>
      </c>
      <c r="S45">
        <v>6.4399999999999995</v>
      </c>
      <c r="T45">
        <v>0</v>
      </c>
      <c r="U45">
        <v>309.58</v>
      </c>
      <c r="V45">
        <v>3.7274625850340137</v>
      </c>
      <c r="W45">
        <v>11.040000000000001</v>
      </c>
      <c r="X45">
        <v>36.19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13.191695823483057</v>
      </c>
      <c r="AL45">
        <v>0.34284423407917397</v>
      </c>
      <c r="AM45">
        <v>0</v>
      </c>
      <c r="AN45">
        <v>0</v>
      </c>
      <c r="AO45">
        <v>0</v>
      </c>
      <c r="AP45">
        <v>0.27940000000000009</v>
      </c>
      <c r="AQ45">
        <v>0</v>
      </c>
      <c r="AR45">
        <v>0.27176449275362319</v>
      </c>
      <c r="AS45">
        <v>1.9686106155218557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704.11673185921211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57.65</v>
      </c>
      <c r="L46">
        <v>38.43</v>
      </c>
      <c r="M46">
        <v>0</v>
      </c>
      <c r="N46">
        <v>28.98</v>
      </c>
      <c r="O46">
        <v>48.67</v>
      </c>
      <c r="P46">
        <v>59.984956615155774</v>
      </c>
      <c r="Q46">
        <v>5.0125379939209731</v>
      </c>
      <c r="R46">
        <v>10.347459499263621</v>
      </c>
      <c r="S46">
        <v>6.4399999999999995</v>
      </c>
      <c r="T46">
        <v>0</v>
      </c>
      <c r="U46">
        <v>309.58</v>
      </c>
      <c r="V46">
        <v>3.7274625850340137</v>
      </c>
      <c r="W46">
        <v>11.040000000000001</v>
      </c>
      <c r="X46">
        <v>36.19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13.191695823483057</v>
      </c>
      <c r="AL46">
        <v>0.34284423407917397</v>
      </c>
      <c r="AM46">
        <v>0</v>
      </c>
      <c r="AN46">
        <v>0</v>
      </c>
      <c r="AO46">
        <v>0</v>
      </c>
      <c r="AP46">
        <v>0.27940000000000009</v>
      </c>
      <c r="AQ46">
        <v>0</v>
      </c>
      <c r="AR46">
        <v>0.27176449275362319</v>
      </c>
      <c r="AS46">
        <v>1.9686106155218557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632.10673185921189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57.65</v>
      </c>
      <c r="L47">
        <v>32.67</v>
      </c>
      <c r="M47">
        <v>0</v>
      </c>
      <c r="N47">
        <v>28.98</v>
      </c>
      <c r="O47">
        <v>48.67</v>
      </c>
      <c r="P47">
        <v>59.984956615155774</v>
      </c>
      <c r="Q47">
        <v>5.0125379939209731</v>
      </c>
      <c r="R47">
        <v>10.347459499263621</v>
      </c>
      <c r="S47">
        <v>6.4399999999999995</v>
      </c>
      <c r="T47">
        <v>0</v>
      </c>
      <c r="U47">
        <v>309.58</v>
      </c>
      <c r="V47">
        <v>3.7274625850340137</v>
      </c>
      <c r="W47">
        <v>11.040000000000001</v>
      </c>
      <c r="X47">
        <v>36.19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13.191695823483057</v>
      </c>
      <c r="AL47">
        <v>0.34284423407917397</v>
      </c>
      <c r="AM47">
        <v>0</v>
      </c>
      <c r="AN47">
        <v>0</v>
      </c>
      <c r="AO47">
        <v>0</v>
      </c>
      <c r="AP47">
        <v>0.4368800000000001</v>
      </c>
      <c r="AQ47">
        <v>0</v>
      </c>
      <c r="AR47">
        <v>6.4639311594202891</v>
      </c>
      <c r="AS47">
        <v>1.9686106155218557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632.69637852587857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52.84</v>
      </c>
      <c r="L48">
        <v>32.67</v>
      </c>
      <c r="M48">
        <v>0</v>
      </c>
      <c r="N48">
        <v>28.98</v>
      </c>
      <c r="O48">
        <v>48.67</v>
      </c>
      <c r="P48">
        <v>59.984956615155774</v>
      </c>
      <c r="Q48">
        <v>5.0125379939209731</v>
      </c>
      <c r="R48">
        <v>10.347459499263621</v>
      </c>
      <c r="S48">
        <v>6.4399999999999995</v>
      </c>
      <c r="T48">
        <v>0</v>
      </c>
      <c r="U48">
        <v>309.58</v>
      </c>
      <c r="V48">
        <v>3.7274625850340137</v>
      </c>
      <c r="W48">
        <v>11.040000000000001</v>
      </c>
      <c r="X48">
        <v>36.19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13.191695823483057</v>
      </c>
      <c r="AL48">
        <v>0.34284423407917397</v>
      </c>
      <c r="AM48">
        <v>0</v>
      </c>
      <c r="AN48">
        <v>0</v>
      </c>
      <c r="AO48">
        <v>0</v>
      </c>
      <c r="AP48">
        <v>0.4368800000000001</v>
      </c>
      <c r="AQ48">
        <v>0</v>
      </c>
      <c r="AR48">
        <v>6.4639311594202891</v>
      </c>
      <c r="AS48">
        <v>1.9686106155218557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627.88637852587863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38.43</v>
      </c>
      <c r="L49">
        <v>48.41</v>
      </c>
      <c r="M49">
        <v>0</v>
      </c>
      <c r="N49">
        <v>28.98</v>
      </c>
      <c r="O49">
        <v>48.67</v>
      </c>
      <c r="P49">
        <v>59.984956615155774</v>
      </c>
      <c r="Q49">
        <v>5.0125379939209731</v>
      </c>
      <c r="R49">
        <v>10.347459499263621</v>
      </c>
      <c r="S49">
        <v>6.4399999999999995</v>
      </c>
      <c r="T49">
        <v>0</v>
      </c>
      <c r="U49">
        <v>309.58</v>
      </c>
      <c r="V49">
        <v>3.7274625850340137</v>
      </c>
      <c r="W49">
        <v>11.040000000000001</v>
      </c>
      <c r="X49">
        <v>36.19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13.191695823483057</v>
      </c>
      <c r="AL49">
        <v>0.34284423407917397</v>
      </c>
      <c r="AM49">
        <v>0</v>
      </c>
      <c r="AN49">
        <v>0</v>
      </c>
      <c r="AO49">
        <v>0</v>
      </c>
      <c r="AP49">
        <v>0.4368800000000001</v>
      </c>
      <c r="AQ49">
        <v>0</v>
      </c>
      <c r="AR49">
        <v>0.27176449275362319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622.10722033378818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28.820000000000004</v>
      </c>
      <c r="L50">
        <v>32.67</v>
      </c>
      <c r="M50">
        <v>0</v>
      </c>
      <c r="N50">
        <v>28.98</v>
      </c>
      <c r="O50">
        <v>48.67</v>
      </c>
      <c r="P50">
        <v>59.984956615155774</v>
      </c>
      <c r="Q50">
        <v>5.0125379939209731</v>
      </c>
      <c r="R50">
        <v>10.347459499263621</v>
      </c>
      <c r="S50">
        <v>6.4399999999999995</v>
      </c>
      <c r="T50">
        <v>0</v>
      </c>
      <c r="U50">
        <v>309.58</v>
      </c>
      <c r="V50">
        <v>3.7274625850340137</v>
      </c>
      <c r="W50">
        <v>11.040000000000001</v>
      </c>
      <c r="X50">
        <v>36.19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13.191695823483057</v>
      </c>
      <c r="AL50">
        <v>0.34284423407917397</v>
      </c>
      <c r="AM50">
        <v>0</v>
      </c>
      <c r="AN50">
        <v>0</v>
      </c>
      <c r="AO50">
        <v>0</v>
      </c>
      <c r="AP50">
        <v>0.4368800000000001</v>
      </c>
      <c r="AQ50">
        <v>0</v>
      </c>
      <c r="AR50">
        <v>0.27176449275362319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596.75722033378827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20.18</v>
      </c>
      <c r="L51">
        <v>32.67</v>
      </c>
      <c r="M51">
        <v>0</v>
      </c>
      <c r="N51">
        <v>28.98</v>
      </c>
      <c r="O51">
        <v>48.67</v>
      </c>
      <c r="P51">
        <v>59.984956615155774</v>
      </c>
      <c r="Q51">
        <v>5.0125379939209731</v>
      </c>
      <c r="R51">
        <v>10.347459499263621</v>
      </c>
      <c r="S51">
        <v>6.4399999999999995</v>
      </c>
      <c r="T51">
        <v>0</v>
      </c>
      <c r="U51">
        <v>309.58</v>
      </c>
      <c r="V51">
        <v>3.7274625850340137</v>
      </c>
      <c r="W51">
        <v>11.040000000000001</v>
      </c>
      <c r="X51">
        <v>36.19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13.191695823483057</v>
      </c>
      <c r="AL51">
        <v>0.34284423407917397</v>
      </c>
      <c r="AM51">
        <v>0</v>
      </c>
      <c r="AN51">
        <v>0</v>
      </c>
      <c r="AO51">
        <v>0</v>
      </c>
      <c r="AP51">
        <v>0.4368800000000001</v>
      </c>
      <c r="AQ51">
        <v>0</v>
      </c>
      <c r="AR51">
        <v>0.27176449275362319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588.11722033378817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20.18</v>
      </c>
      <c r="L52">
        <v>32.67</v>
      </c>
      <c r="M52">
        <v>0</v>
      </c>
      <c r="N52">
        <v>28.98</v>
      </c>
      <c r="O52">
        <v>48.67</v>
      </c>
      <c r="P52">
        <v>59.984956615155774</v>
      </c>
      <c r="Q52">
        <v>5.0125379939209731</v>
      </c>
      <c r="R52">
        <v>10.347459499263621</v>
      </c>
      <c r="S52">
        <v>6.4399999999999995</v>
      </c>
      <c r="T52">
        <v>0</v>
      </c>
      <c r="U52">
        <v>309.58</v>
      </c>
      <c r="V52">
        <v>3.7274625850340137</v>
      </c>
      <c r="W52">
        <v>11.040000000000001</v>
      </c>
      <c r="X52">
        <v>36.19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4.0204125662376988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13.191695823483057</v>
      </c>
      <c r="AL52">
        <v>0.34284423407917397</v>
      </c>
      <c r="AM52">
        <v>0</v>
      </c>
      <c r="AN52">
        <v>0</v>
      </c>
      <c r="AO52">
        <v>0</v>
      </c>
      <c r="AP52">
        <v>0.4368800000000001</v>
      </c>
      <c r="AQ52">
        <v>0</v>
      </c>
      <c r="AR52">
        <v>0.27176449275362319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592.13763290002589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20.18</v>
      </c>
      <c r="L53">
        <v>32.31</v>
      </c>
      <c r="M53">
        <v>0</v>
      </c>
      <c r="N53">
        <v>28.98</v>
      </c>
      <c r="O53">
        <v>48.67</v>
      </c>
      <c r="P53">
        <v>59.984956615155774</v>
      </c>
      <c r="Q53">
        <v>5.0125379939209731</v>
      </c>
      <c r="R53">
        <v>10.347459499263621</v>
      </c>
      <c r="S53">
        <v>6.4399999999999995</v>
      </c>
      <c r="T53">
        <v>0</v>
      </c>
      <c r="U53">
        <v>309.58</v>
      </c>
      <c r="V53">
        <v>3.7274625850340137</v>
      </c>
      <c r="W53">
        <v>11.040000000000001</v>
      </c>
      <c r="X53">
        <v>36.19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4.0204125662376988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13.191695823483057</v>
      </c>
      <c r="AL53">
        <v>0.34284423407917397</v>
      </c>
      <c r="AM53">
        <v>0</v>
      </c>
      <c r="AN53">
        <v>0</v>
      </c>
      <c r="AO53">
        <v>0</v>
      </c>
      <c r="AP53">
        <v>0.4368800000000001</v>
      </c>
      <c r="AQ53">
        <v>0</v>
      </c>
      <c r="AR53">
        <v>0.27176449275362319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591.77763290002599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20.17944988141646</v>
      </c>
      <c r="L54">
        <v>32.31</v>
      </c>
      <c r="M54">
        <v>0</v>
      </c>
      <c r="N54">
        <v>28.98</v>
      </c>
      <c r="O54">
        <v>48.67</v>
      </c>
      <c r="P54">
        <v>59.984956615155774</v>
      </c>
      <c r="Q54">
        <v>5.0199999999999996</v>
      </c>
      <c r="R54">
        <v>10.347052961275626</v>
      </c>
      <c r="S54">
        <v>6.7000000000000011</v>
      </c>
      <c r="T54">
        <v>0</v>
      </c>
      <c r="U54">
        <v>309.58</v>
      </c>
      <c r="V54">
        <v>3.7274625850340137</v>
      </c>
      <c r="W54">
        <v>11.040000000000001</v>
      </c>
      <c r="X54">
        <v>36.19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4.0204125662376988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13.191695823483057</v>
      </c>
      <c r="AL54">
        <v>0.34284423407917397</v>
      </c>
      <c r="AM54">
        <v>0</v>
      </c>
      <c r="AN54">
        <v>0</v>
      </c>
      <c r="AO54">
        <v>0</v>
      </c>
      <c r="AP54">
        <v>0.4368800000000001</v>
      </c>
      <c r="AQ54">
        <v>0</v>
      </c>
      <c r="AR54">
        <v>0.27176449275362319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592.04413824953349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20.18</v>
      </c>
      <c r="L55">
        <v>32.31</v>
      </c>
      <c r="M55">
        <v>0</v>
      </c>
      <c r="N55">
        <v>28.98</v>
      </c>
      <c r="O55">
        <v>48.67</v>
      </c>
      <c r="P55">
        <v>59.984956615155774</v>
      </c>
      <c r="Q55">
        <v>2.8800000000000003</v>
      </c>
      <c r="R55">
        <v>5.8800000000000008</v>
      </c>
      <c r="S55">
        <v>3.84</v>
      </c>
      <c r="T55">
        <v>0</v>
      </c>
      <c r="U55">
        <v>309.58</v>
      </c>
      <c r="V55">
        <v>3.7274625850340137</v>
      </c>
      <c r="W55">
        <v>11.040000000000001</v>
      </c>
      <c r="X55">
        <v>36.19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4.0204125662376988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13.191695823483057</v>
      </c>
      <c r="AL55">
        <v>0.34284423407917397</v>
      </c>
      <c r="AM55">
        <v>0</v>
      </c>
      <c r="AN55">
        <v>0</v>
      </c>
      <c r="AO55">
        <v>0</v>
      </c>
      <c r="AP55">
        <v>0.4368800000000001</v>
      </c>
      <c r="AQ55">
        <v>0</v>
      </c>
      <c r="AR55">
        <v>0.27176449275362319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582.57763540684141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20.179313978787054</v>
      </c>
      <c r="L56">
        <v>32.31</v>
      </c>
      <c r="M56">
        <v>0</v>
      </c>
      <c r="N56">
        <v>28.98</v>
      </c>
      <c r="O56">
        <v>48.67</v>
      </c>
      <c r="P56">
        <v>59.984956615155774</v>
      </c>
      <c r="Q56">
        <v>2.8819354838709677</v>
      </c>
      <c r="R56">
        <v>5.76</v>
      </c>
      <c r="S56">
        <v>3.8419958419958413</v>
      </c>
      <c r="T56">
        <v>0</v>
      </c>
      <c r="U56">
        <v>309.58</v>
      </c>
      <c r="V56">
        <v>3.7274625850340137</v>
      </c>
      <c r="W56">
        <v>11.040000000000001</v>
      </c>
      <c r="X56">
        <v>36.19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4.0204125662376988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13.191695823483057</v>
      </c>
      <c r="AL56">
        <v>0.34284423407917397</v>
      </c>
      <c r="AM56">
        <v>0</v>
      </c>
      <c r="AN56">
        <v>0</v>
      </c>
      <c r="AO56">
        <v>0</v>
      </c>
      <c r="AP56">
        <v>0.4368800000000001</v>
      </c>
      <c r="AQ56">
        <v>0</v>
      </c>
      <c r="AR56">
        <v>0.27176449275362319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582.46088071149529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20.179313978787054</v>
      </c>
      <c r="L57">
        <v>32.310937717668914</v>
      </c>
      <c r="M57">
        <v>0</v>
      </c>
      <c r="N57">
        <v>28.98</v>
      </c>
      <c r="O57">
        <v>48.67</v>
      </c>
      <c r="P57">
        <v>59.984956615155774</v>
      </c>
      <c r="Q57">
        <v>2.8819354838709677</v>
      </c>
      <c r="R57">
        <v>5.76</v>
      </c>
      <c r="S57">
        <v>3.8419958419958413</v>
      </c>
      <c r="T57">
        <v>0</v>
      </c>
      <c r="U57">
        <v>309.58</v>
      </c>
      <c r="V57">
        <v>3.7274625850340137</v>
      </c>
      <c r="W57">
        <v>11.040000000000001</v>
      </c>
      <c r="X57">
        <v>36.19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4.0204125662376988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13.191695823483057</v>
      </c>
      <c r="AL57">
        <v>0.34284423407917397</v>
      </c>
      <c r="AM57">
        <v>0</v>
      </c>
      <c r="AN57">
        <v>0</v>
      </c>
      <c r="AO57">
        <v>0</v>
      </c>
      <c r="AP57">
        <v>0.4368800000000001</v>
      </c>
      <c r="AQ57">
        <v>0</v>
      </c>
      <c r="AR57">
        <v>0.27176449275362319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582.46181842916417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48.04</v>
      </c>
      <c r="L58">
        <v>32.310937717668914</v>
      </c>
      <c r="M58">
        <v>0</v>
      </c>
      <c r="N58">
        <v>28.98</v>
      </c>
      <c r="O58">
        <v>48.67</v>
      </c>
      <c r="P58">
        <v>59.984956615155774</v>
      </c>
      <c r="Q58">
        <v>2.44</v>
      </c>
      <c r="R58">
        <v>4.6399999999999988</v>
      </c>
      <c r="S58">
        <v>3.84</v>
      </c>
      <c r="T58">
        <v>0</v>
      </c>
      <c r="U58">
        <v>309.58</v>
      </c>
      <c r="V58">
        <v>3.2799999999999994</v>
      </c>
      <c r="W58">
        <v>11.040000000000001</v>
      </c>
      <c r="X58">
        <v>36.19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4.0204125662376988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13.191695823483057</v>
      </c>
      <c r="AL58">
        <v>0.34284423407917397</v>
      </c>
      <c r="AM58">
        <v>0</v>
      </c>
      <c r="AN58">
        <v>0</v>
      </c>
      <c r="AO58">
        <v>0</v>
      </c>
      <c r="AP58">
        <v>0.4368800000000001</v>
      </c>
      <c r="AQ58">
        <v>0</v>
      </c>
      <c r="AR58">
        <v>0.27176449275362319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608.31111053947643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86.47</v>
      </c>
      <c r="L59">
        <v>32.310937717668914</v>
      </c>
      <c r="M59">
        <v>0</v>
      </c>
      <c r="N59">
        <v>28.98</v>
      </c>
      <c r="O59">
        <v>48.67</v>
      </c>
      <c r="P59">
        <v>59.984956615155774</v>
      </c>
      <c r="Q59">
        <v>2.8800000000000003</v>
      </c>
      <c r="R59">
        <v>5.7619993057965981</v>
      </c>
      <c r="S59">
        <v>3.84</v>
      </c>
      <c r="T59">
        <v>0</v>
      </c>
      <c r="U59">
        <v>309.58</v>
      </c>
      <c r="V59">
        <v>3.2799999999999994</v>
      </c>
      <c r="W59">
        <v>11.040000000000001</v>
      </c>
      <c r="X59">
        <v>36.19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4.0204125662376988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13.191695823483057</v>
      </c>
      <c r="AL59">
        <v>0.34284423407917397</v>
      </c>
      <c r="AM59">
        <v>0</v>
      </c>
      <c r="AN59">
        <v>0</v>
      </c>
      <c r="AO59">
        <v>0</v>
      </c>
      <c r="AP59">
        <v>0.4368800000000001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648.30310984527296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86.47</v>
      </c>
      <c r="L60">
        <v>32.310937717668914</v>
      </c>
      <c r="M60">
        <v>0</v>
      </c>
      <c r="N60">
        <v>28.98</v>
      </c>
      <c r="O60">
        <v>48.67</v>
      </c>
      <c r="P60">
        <v>59.984956615155774</v>
      </c>
      <c r="Q60">
        <v>2.8800000000000003</v>
      </c>
      <c r="R60">
        <v>5.7619993057965981</v>
      </c>
      <c r="S60">
        <v>3.84</v>
      </c>
      <c r="T60">
        <v>0</v>
      </c>
      <c r="U60">
        <v>309.58</v>
      </c>
      <c r="V60">
        <v>3.2799999999999994</v>
      </c>
      <c r="W60">
        <v>11.040000000000001</v>
      </c>
      <c r="X60">
        <v>36.19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4.0204125662376988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13.191695823483057</v>
      </c>
      <c r="AL60">
        <v>0.34284423407917397</v>
      </c>
      <c r="AM60">
        <v>0</v>
      </c>
      <c r="AN60">
        <v>0</v>
      </c>
      <c r="AO60">
        <v>0</v>
      </c>
      <c r="AP60">
        <v>0.4368800000000001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648.30310984527296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48.04</v>
      </c>
      <c r="L61">
        <v>32.310937717668914</v>
      </c>
      <c r="M61">
        <v>0</v>
      </c>
      <c r="N61">
        <v>28.98</v>
      </c>
      <c r="O61">
        <v>48.67</v>
      </c>
      <c r="P61">
        <v>59.984956615155774</v>
      </c>
      <c r="Q61">
        <v>2.8800000000000003</v>
      </c>
      <c r="R61">
        <v>5.7619993057965981</v>
      </c>
      <c r="S61">
        <v>3.84</v>
      </c>
      <c r="T61">
        <v>0</v>
      </c>
      <c r="U61">
        <v>309.58</v>
      </c>
      <c r="V61">
        <v>3.2799999999999994</v>
      </c>
      <c r="W61">
        <v>11.040000000000001</v>
      </c>
      <c r="X61">
        <v>36.19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4.0204125662376988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13.191695823483057</v>
      </c>
      <c r="AL61">
        <v>0.34284423407917397</v>
      </c>
      <c r="AM61">
        <v>0</v>
      </c>
      <c r="AN61">
        <v>0</v>
      </c>
      <c r="AO61">
        <v>0</v>
      </c>
      <c r="AP61">
        <v>0.4368800000000001</v>
      </c>
      <c r="AQ61">
        <v>0</v>
      </c>
      <c r="AR61">
        <v>0.27176449275362319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609.87310984527289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20.179313978787054</v>
      </c>
      <c r="L62">
        <v>32.310937717668914</v>
      </c>
      <c r="M62">
        <v>0</v>
      </c>
      <c r="N62">
        <v>28.98</v>
      </c>
      <c r="O62">
        <v>48.67</v>
      </c>
      <c r="P62">
        <v>59.984956615155774</v>
      </c>
      <c r="Q62">
        <v>2.8800000000000003</v>
      </c>
      <c r="R62">
        <v>5.7619993057965981</v>
      </c>
      <c r="S62">
        <v>3.84</v>
      </c>
      <c r="T62">
        <v>0</v>
      </c>
      <c r="U62">
        <v>309.58</v>
      </c>
      <c r="V62">
        <v>3.7274625850340137</v>
      </c>
      <c r="W62">
        <v>11.040000000000001</v>
      </c>
      <c r="X62">
        <v>36.19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4.0204125662376988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13.191695823483057</v>
      </c>
      <c r="AL62">
        <v>0.34284423407917397</v>
      </c>
      <c r="AM62">
        <v>0</v>
      </c>
      <c r="AN62">
        <v>0</v>
      </c>
      <c r="AO62">
        <v>0</v>
      </c>
      <c r="AP62">
        <v>0.4368800000000001</v>
      </c>
      <c r="AQ62">
        <v>0</v>
      </c>
      <c r="AR62">
        <v>0.27176449275362319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582.459886409094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20.179313978787054</v>
      </c>
      <c r="L63">
        <v>33.630000000000003</v>
      </c>
      <c r="M63">
        <v>0</v>
      </c>
      <c r="N63">
        <v>28.98</v>
      </c>
      <c r="O63">
        <v>48.67</v>
      </c>
      <c r="P63">
        <v>59.984956615155774</v>
      </c>
      <c r="Q63">
        <v>2.8800000000000003</v>
      </c>
      <c r="R63">
        <v>5.76</v>
      </c>
      <c r="S63">
        <v>3.84</v>
      </c>
      <c r="T63">
        <v>0</v>
      </c>
      <c r="U63">
        <v>309.58</v>
      </c>
      <c r="V63">
        <v>3.7274625850340137</v>
      </c>
      <c r="W63">
        <v>11.040000000000001</v>
      </c>
      <c r="X63">
        <v>36.19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4.0204125662376988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13.191695823483057</v>
      </c>
      <c r="AL63">
        <v>2.267851118760758</v>
      </c>
      <c r="AM63">
        <v>0</v>
      </c>
      <c r="AN63">
        <v>0</v>
      </c>
      <c r="AO63">
        <v>0</v>
      </c>
      <c r="AP63">
        <v>0.4368800000000001</v>
      </c>
      <c r="AQ63">
        <v>0</v>
      </c>
      <c r="AR63">
        <v>0.27176449275362319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585.70195627031012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19.220000000000002</v>
      </c>
      <c r="L64">
        <v>33.630000000000003</v>
      </c>
      <c r="M64">
        <v>0</v>
      </c>
      <c r="N64">
        <v>28.98</v>
      </c>
      <c r="O64">
        <v>48.67</v>
      </c>
      <c r="P64">
        <v>59.984956615155774</v>
      </c>
      <c r="Q64">
        <v>2.8800000000000003</v>
      </c>
      <c r="R64">
        <v>5.76</v>
      </c>
      <c r="S64">
        <v>3.84</v>
      </c>
      <c r="T64">
        <v>0</v>
      </c>
      <c r="U64">
        <v>309.58</v>
      </c>
      <c r="V64">
        <v>3.7274625850340137</v>
      </c>
      <c r="W64">
        <v>11.040000000000001</v>
      </c>
      <c r="X64">
        <v>36.19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4.0204125662376988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13.191695823483057</v>
      </c>
      <c r="AL64">
        <v>13.607106712564546</v>
      </c>
      <c r="AM64">
        <v>0</v>
      </c>
      <c r="AN64">
        <v>0</v>
      </c>
      <c r="AO64">
        <v>0</v>
      </c>
      <c r="AP64">
        <v>0.4368800000000001</v>
      </c>
      <c r="AQ64">
        <v>0</v>
      </c>
      <c r="AR64">
        <v>0.27176449275362319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596.08189788532684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19.830561724548183</v>
      </c>
      <c r="L65">
        <v>33.630000000000003</v>
      </c>
      <c r="M65">
        <v>0</v>
      </c>
      <c r="N65">
        <v>28.98</v>
      </c>
      <c r="O65">
        <v>48.67</v>
      </c>
      <c r="P65">
        <v>59.984956615155774</v>
      </c>
      <c r="Q65">
        <v>5.0128595890410965</v>
      </c>
      <c r="R65">
        <v>10.347039473684211</v>
      </c>
      <c r="S65">
        <v>6.4399999999999995</v>
      </c>
      <c r="T65">
        <v>0</v>
      </c>
      <c r="U65">
        <v>309.58</v>
      </c>
      <c r="V65">
        <v>3.73</v>
      </c>
      <c r="W65">
        <v>11.040000000000001</v>
      </c>
      <c r="X65">
        <v>36.19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4.0204125662376988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13.191695823483057</v>
      </c>
      <c r="AL65">
        <v>13.607106712564546</v>
      </c>
      <c r="AM65">
        <v>0</v>
      </c>
      <c r="AN65">
        <v>0</v>
      </c>
      <c r="AO65">
        <v>0</v>
      </c>
      <c r="AP65">
        <v>0.4368800000000001</v>
      </c>
      <c r="AQ65">
        <v>0</v>
      </c>
      <c r="AR65">
        <v>0.27176449275362319</v>
      </c>
      <c r="AS65">
        <v>1.9686106155218557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606.93188761299007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20.179482418117932</v>
      </c>
      <c r="L66">
        <v>33.630000000000003</v>
      </c>
      <c r="M66">
        <v>0</v>
      </c>
      <c r="N66">
        <v>28.98</v>
      </c>
      <c r="O66">
        <v>48.67</v>
      </c>
      <c r="P66">
        <v>59.984956615155774</v>
      </c>
      <c r="Q66">
        <v>5.0128595890410965</v>
      </c>
      <c r="R66">
        <v>10.347039473684211</v>
      </c>
      <c r="S66">
        <v>6.4399999999999995</v>
      </c>
      <c r="T66">
        <v>0</v>
      </c>
      <c r="U66">
        <v>309.58</v>
      </c>
      <c r="V66">
        <v>3.73</v>
      </c>
      <c r="W66">
        <v>11.040000000000001</v>
      </c>
      <c r="X66">
        <v>36.19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4.0204125662376988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13.191695823483057</v>
      </c>
      <c r="AL66">
        <v>13.607106712564546</v>
      </c>
      <c r="AM66">
        <v>0</v>
      </c>
      <c r="AN66">
        <v>0</v>
      </c>
      <c r="AO66">
        <v>0</v>
      </c>
      <c r="AP66">
        <v>0.4368800000000001</v>
      </c>
      <c r="AQ66">
        <v>0</v>
      </c>
      <c r="AR66">
        <v>0.27176449275362319</v>
      </c>
      <c r="AS66">
        <v>1.9686106155218557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607.28080830655972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20.179533054122221</v>
      </c>
      <c r="L67">
        <v>33.629999999999995</v>
      </c>
      <c r="M67">
        <v>0</v>
      </c>
      <c r="N67">
        <v>28.98</v>
      </c>
      <c r="O67">
        <v>48.67</v>
      </c>
      <c r="P67">
        <v>59.984956615155774</v>
      </c>
      <c r="Q67">
        <v>5.0125379939209731</v>
      </c>
      <c r="R67">
        <v>10.167458770614692</v>
      </c>
      <c r="S67">
        <v>6.4399999999999995</v>
      </c>
      <c r="T67">
        <v>0</v>
      </c>
      <c r="U67">
        <v>309.58</v>
      </c>
      <c r="V67">
        <v>3.6999999999999997</v>
      </c>
      <c r="W67">
        <v>11.040000000000001</v>
      </c>
      <c r="X67">
        <v>36.19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4.0204125662376988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13.191695823483057</v>
      </c>
      <c r="AL67">
        <v>10.206599827882961</v>
      </c>
      <c r="AM67">
        <v>0</v>
      </c>
      <c r="AN67">
        <v>0</v>
      </c>
      <c r="AO67">
        <v>0</v>
      </c>
      <c r="AP67">
        <v>0.4368800000000001</v>
      </c>
      <c r="AQ67">
        <v>0</v>
      </c>
      <c r="AR67">
        <v>0.19048913043478258</v>
      </c>
      <c r="AS67">
        <v>1.9686106155218557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603.58917439737411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48.04</v>
      </c>
      <c r="L68">
        <v>62.781098589577574</v>
      </c>
      <c r="M68">
        <v>0</v>
      </c>
      <c r="N68">
        <v>28.98</v>
      </c>
      <c r="O68">
        <v>48.67</v>
      </c>
      <c r="P68">
        <v>59.984956615155774</v>
      </c>
      <c r="Q68">
        <v>5.0125379939209731</v>
      </c>
      <c r="R68">
        <v>10.347459499263621</v>
      </c>
      <c r="S68">
        <v>6.4399999999999995</v>
      </c>
      <c r="T68">
        <v>0</v>
      </c>
      <c r="U68">
        <v>309.58</v>
      </c>
      <c r="V68">
        <v>3.7274625850340137</v>
      </c>
      <c r="W68">
        <v>11.040000000000001</v>
      </c>
      <c r="X68">
        <v>36.19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4.0204125662376988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13.191695823483057</v>
      </c>
      <c r="AL68">
        <v>10.206599827882961</v>
      </c>
      <c r="AM68">
        <v>0</v>
      </c>
      <c r="AN68">
        <v>0</v>
      </c>
      <c r="AO68">
        <v>0</v>
      </c>
      <c r="AP68">
        <v>0.4368800000000001</v>
      </c>
      <c r="AQ68">
        <v>0</v>
      </c>
      <c r="AR68">
        <v>0.19048913043478258</v>
      </c>
      <c r="AS68">
        <v>1.9686106155218557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660.80820324651222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38.43071556250699</v>
      </c>
      <c r="L69">
        <v>33.63056097683031</v>
      </c>
      <c r="M69">
        <v>0</v>
      </c>
      <c r="N69">
        <v>28.98</v>
      </c>
      <c r="O69">
        <v>48.67</v>
      </c>
      <c r="P69">
        <v>59.984956615155774</v>
      </c>
      <c r="Q69">
        <v>5.0125379939209731</v>
      </c>
      <c r="R69">
        <v>5.7684043141592918</v>
      </c>
      <c r="S69">
        <v>6.4399999999999995</v>
      </c>
      <c r="T69">
        <v>0</v>
      </c>
      <c r="U69">
        <v>309.58</v>
      </c>
      <c r="V69">
        <v>3.7274625850340137</v>
      </c>
      <c r="W69">
        <v>11.040000000000001</v>
      </c>
      <c r="X69">
        <v>36.19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4.0204125662376988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13.191695823483057</v>
      </c>
      <c r="AL69">
        <v>10.206599827882961</v>
      </c>
      <c r="AM69">
        <v>0</v>
      </c>
      <c r="AN69">
        <v>0</v>
      </c>
      <c r="AO69">
        <v>0</v>
      </c>
      <c r="AP69">
        <v>0.4368800000000001</v>
      </c>
      <c r="AQ69">
        <v>0</v>
      </c>
      <c r="AR69">
        <v>0.19048913043478258</v>
      </c>
      <c r="AS69">
        <v>1.9686106155218557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617.4693260111676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72.040000000000006</v>
      </c>
      <c r="L70">
        <v>62.780998663782135</v>
      </c>
      <c r="M70">
        <v>0</v>
      </c>
      <c r="N70">
        <v>28.98</v>
      </c>
      <c r="O70">
        <v>48.67</v>
      </c>
      <c r="P70">
        <v>59.984956615155774</v>
      </c>
      <c r="Q70">
        <v>5.0125379939209731</v>
      </c>
      <c r="R70">
        <v>10.347459499263621</v>
      </c>
      <c r="S70">
        <v>6.4399999999999995</v>
      </c>
      <c r="T70">
        <v>0</v>
      </c>
      <c r="U70">
        <v>309.58</v>
      </c>
      <c r="V70">
        <v>3.7274625850340137</v>
      </c>
      <c r="W70">
        <v>11.040000000000001</v>
      </c>
      <c r="X70">
        <v>36.19</v>
      </c>
      <c r="Y70">
        <v>0</v>
      </c>
      <c r="Z70">
        <v>0</v>
      </c>
      <c r="AA70">
        <v>0</v>
      </c>
      <c r="AB70">
        <v>0.81284321080270094</v>
      </c>
      <c r="AC70">
        <v>0</v>
      </c>
      <c r="AD70">
        <v>0</v>
      </c>
      <c r="AE70">
        <v>4.0204125662376988</v>
      </c>
      <c r="AF70">
        <v>0</v>
      </c>
      <c r="AG70">
        <v>0</v>
      </c>
      <c r="AH70">
        <v>5.7074274551214357</v>
      </c>
      <c r="AI70">
        <v>0</v>
      </c>
      <c r="AJ70">
        <v>0</v>
      </c>
      <c r="AK70">
        <v>13.191695823483057</v>
      </c>
      <c r="AL70">
        <v>2.267851118760758</v>
      </c>
      <c r="AM70">
        <v>0</v>
      </c>
      <c r="AN70">
        <v>0</v>
      </c>
      <c r="AO70">
        <v>0</v>
      </c>
      <c r="AP70">
        <v>0.4368800000000001</v>
      </c>
      <c r="AQ70">
        <v>0</v>
      </c>
      <c r="AR70">
        <v>0.19048913043478258</v>
      </c>
      <c r="AS70">
        <v>1.9686106155218557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683.38962527751869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147.46</v>
      </c>
      <c r="L71">
        <v>62.780998663782135</v>
      </c>
      <c r="M71">
        <v>0</v>
      </c>
      <c r="N71">
        <v>28.98</v>
      </c>
      <c r="O71">
        <v>48.67</v>
      </c>
      <c r="P71">
        <v>59.984956615155774</v>
      </c>
      <c r="Q71">
        <v>5.0125379939209731</v>
      </c>
      <c r="R71">
        <v>10.347459499263621</v>
      </c>
      <c r="S71">
        <v>6.4399999999999995</v>
      </c>
      <c r="T71">
        <v>0</v>
      </c>
      <c r="U71">
        <v>309.58</v>
      </c>
      <c r="V71">
        <v>3.7274625850340137</v>
      </c>
      <c r="W71">
        <v>11.040000000000001</v>
      </c>
      <c r="X71">
        <v>36.19</v>
      </c>
      <c r="Y71">
        <v>0</v>
      </c>
      <c r="Z71">
        <v>0.26923999999999998</v>
      </c>
      <c r="AA71">
        <v>0</v>
      </c>
      <c r="AB71">
        <v>3.2132708177044265</v>
      </c>
      <c r="AC71">
        <v>0</v>
      </c>
      <c r="AD71">
        <v>0</v>
      </c>
      <c r="AE71">
        <v>4.0204125662376988</v>
      </c>
      <c r="AF71">
        <v>0</v>
      </c>
      <c r="AG71">
        <v>0</v>
      </c>
      <c r="AH71">
        <v>11.419934952481521</v>
      </c>
      <c r="AI71">
        <v>0</v>
      </c>
      <c r="AJ71">
        <v>0</v>
      </c>
      <c r="AK71">
        <v>13.191695823483057</v>
      </c>
      <c r="AL71">
        <v>0.34284423407917397</v>
      </c>
      <c r="AM71">
        <v>0</v>
      </c>
      <c r="AN71">
        <v>0</v>
      </c>
      <c r="AO71">
        <v>0</v>
      </c>
      <c r="AP71">
        <v>0.4368800000000001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764.43107733399415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157.72240298621162</v>
      </c>
      <c r="L72">
        <v>62.780998663782135</v>
      </c>
      <c r="M72">
        <v>0</v>
      </c>
      <c r="N72">
        <v>28.98</v>
      </c>
      <c r="O72">
        <v>48.67</v>
      </c>
      <c r="P72">
        <v>59.984956615155774</v>
      </c>
      <c r="Q72">
        <v>5.0125379939209731</v>
      </c>
      <c r="R72">
        <v>10.347459499263621</v>
      </c>
      <c r="S72">
        <v>6.4399999999999995</v>
      </c>
      <c r="T72">
        <v>0</v>
      </c>
      <c r="U72">
        <v>309.58</v>
      </c>
      <c r="V72">
        <v>3.7274625850340137</v>
      </c>
      <c r="W72">
        <v>11.040000000000001</v>
      </c>
      <c r="X72">
        <v>36.19</v>
      </c>
      <c r="Y72">
        <v>0</v>
      </c>
      <c r="Z72">
        <v>1.5900399999999999</v>
      </c>
      <c r="AA72">
        <v>2.9665447726207224</v>
      </c>
      <c r="AB72">
        <v>3.2132708177044265</v>
      </c>
      <c r="AC72">
        <v>2.3593419192712419</v>
      </c>
      <c r="AD72">
        <v>0</v>
      </c>
      <c r="AE72">
        <v>8.0408251324753977</v>
      </c>
      <c r="AF72">
        <v>0</v>
      </c>
      <c r="AG72">
        <v>0</v>
      </c>
      <c r="AH72">
        <v>17.124822386483633</v>
      </c>
      <c r="AI72">
        <v>0</v>
      </c>
      <c r="AJ72">
        <v>0</v>
      </c>
      <c r="AK72">
        <v>13.191695823483057</v>
      </c>
      <c r="AL72">
        <v>0.34284423407917397</v>
      </c>
      <c r="AM72">
        <v>1.2853083270817707</v>
      </c>
      <c r="AN72">
        <v>0</v>
      </c>
      <c r="AO72">
        <v>0</v>
      </c>
      <c r="AP72">
        <v>0.4368800000000001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792.35077533941944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157.72240298621162</v>
      </c>
      <c r="L73">
        <v>62.780998663782135</v>
      </c>
      <c r="M73">
        <v>0</v>
      </c>
      <c r="N73">
        <v>28.98</v>
      </c>
      <c r="O73">
        <v>48.67</v>
      </c>
      <c r="P73">
        <v>59.984956615155774</v>
      </c>
      <c r="Q73">
        <v>5.0145647322781626</v>
      </c>
      <c r="R73">
        <v>10.347840600876276</v>
      </c>
      <c r="S73">
        <v>6.4399999999999995</v>
      </c>
      <c r="T73">
        <v>0</v>
      </c>
      <c r="U73">
        <v>309.58</v>
      </c>
      <c r="V73">
        <v>3.7274625850340137</v>
      </c>
      <c r="W73">
        <v>11.040000000000001</v>
      </c>
      <c r="X73">
        <v>36.19</v>
      </c>
      <c r="Y73">
        <v>0</v>
      </c>
      <c r="Z73">
        <v>3.1826199999999996</v>
      </c>
      <c r="AA73">
        <v>3.4287974683544316</v>
      </c>
      <c r="AB73">
        <v>6.4290817704426111</v>
      </c>
      <c r="AC73">
        <v>4.7288424689806812</v>
      </c>
      <c r="AD73">
        <v>1.9327441332323998</v>
      </c>
      <c r="AE73">
        <v>8.0408251324753977</v>
      </c>
      <c r="AF73">
        <v>0</v>
      </c>
      <c r="AG73">
        <v>0</v>
      </c>
      <c r="AH73">
        <v>22.832249841605066</v>
      </c>
      <c r="AI73">
        <v>0</v>
      </c>
      <c r="AJ73">
        <v>0</v>
      </c>
      <c r="AK73">
        <v>13.191695823483057</v>
      </c>
      <c r="AL73">
        <v>0.34284423407917397</v>
      </c>
      <c r="AM73">
        <v>2.5706166541635413</v>
      </c>
      <c r="AN73">
        <v>0</v>
      </c>
      <c r="AO73">
        <v>0</v>
      </c>
      <c r="AP73">
        <v>0.4368800000000001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808.91880729300624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157.72240298621162</v>
      </c>
      <c r="L74">
        <v>62.780998663782135</v>
      </c>
      <c r="M74">
        <v>0</v>
      </c>
      <c r="N74">
        <v>28.98</v>
      </c>
      <c r="O74">
        <v>48.67</v>
      </c>
      <c r="P74">
        <v>59.984956615155774</v>
      </c>
      <c r="Q74">
        <v>5.0145647322781626</v>
      </c>
      <c r="R74">
        <v>10.347840600876276</v>
      </c>
      <c r="S74">
        <v>6.4399999999999995</v>
      </c>
      <c r="T74">
        <v>0</v>
      </c>
      <c r="U74">
        <v>309.58</v>
      </c>
      <c r="V74">
        <v>3.7274625850340137</v>
      </c>
      <c r="W74">
        <v>11.040000000000001</v>
      </c>
      <c r="X74">
        <v>36.19</v>
      </c>
      <c r="Y74">
        <v>0</v>
      </c>
      <c r="Z74">
        <v>3.1826199999999996</v>
      </c>
      <c r="AA74">
        <v>6.8448956868260673</v>
      </c>
      <c r="AB74">
        <v>6.4290817704426111</v>
      </c>
      <c r="AC74">
        <v>4.7288424689806812</v>
      </c>
      <c r="AD74">
        <v>3.8985049205147613</v>
      </c>
      <c r="AE74">
        <v>8.0408251324753977</v>
      </c>
      <c r="AF74">
        <v>0</v>
      </c>
      <c r="AG74">
        <v>0</v>
      </c>
      <c r="AH74">
        <v>28.544757338965152</v>
      </c>
      <c r="AI74">
        <v>0</v>
      </c>
      <c r="AJ74">
        <v>0</v>
      </c>
      <c r="AK74">
        <v>13.191695823483057</v>
      </c>
      <c r="AL74">
        <v>0.34284423407917397</v>
      </c>
      <c r="AM74">
        <v>3.675575393848463</v>
      </c>
      <c r="AN74">
        <v>0</v>
      </c>
      <c r="AO74">
        <v>0</v>
      </c>
      <c r="AP74">
        <v>0.4368800000000001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821.1181325358051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157.72240298621162</v>
      </c>
      <c r="L75">
        <v>62.780998663782135</v>
      </c>
      <c r="M75">
        <v>0</v>
      </c>
      <c r="N75">
        <v>28.98</v>
      </c>
      <c r="O75">
        <v>48.67</v>
      </c>
      <c r="P75">
        <v>59.984956615155774</v>
      </c>
      <c r="Q75">
        <v>5.0145647322781626</v>
      </c>
      <c r="R75">
        <v>10.347840600876276</v>
      </c>
      <c r="S75">
        <v>6.4399999999999995</v>
      </c>
      <c r="T75">
        <v>0</v>
      </c>
      <c r="U75">
        <v>309.58</v>
      </c>
      <c r="V75">
        <v>3.7274625850340137</v>
      </c>
      <c r="W75">
        <v>11.040000000000001</v>
      </c>
      <c r="X75">
        <v>36.19</v>
      </c>
      <c r="Y75">
        <v>0</v>
      </c>
      <c r="Z75">
        <v>3.1826199999999996</v>
      </c>
      <c r="AA75">
        <v>6.8448956868260673</v>
      </c>
      <c r="AB75">
        <v>6.4290817704426111</v>
      </c>
      <c r="AC75">
        <v>4.7288424689806812</v>
      </c>
      <c r="AD75">
        <v>6.6896820590461763</v>
      </c>
      <c r="AE75">
        <v>8.0408251324753977</v>
      </c>
      <c r="AF75">
        <v>0</v>
      </c>
      <c r="AG75">
        <v>0</v>
      </c>
      <c r="AH75">
        <v>34.252184794086588</v>
      </c>
      <c r="AI75">
        <v>0</v>
      </c>
      <c r="AJ75">
        <v>0</v>
      </c>
      <c r="AK75">
        <v>13.191695823483057</v>
      </c>
      <c r="AL75">
        <v>0.34284423407917397</v>
      </c>
      <c r="AM75">
        <v>3.675575393848463</v>
      </c>
      <c r="AN75">
        <v>0</v>
      </c>
      <c r="AO75">
        <v>0</v>
      </c>
      <c r="AP75">
        <v>0.4368800000000001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829.61673712945799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157.72240298621162</v>
      </c>
      <c r="L76">
        <v>62.780998663782135</v>
      </c>
      <c r="M76">
        <v>0</v>
      </c>
      <c r="N76">
        <v>28.98</v>
      </c>
      <c r="O76">
        <v>48.67</v>
      </c>
      <c r="P76">
        <v>59.984956615155774</v>
      </c>
      <c r="Q76">
        <v>5.0145647322781626</v>
      </c>
      <c r="R76">
        <v>10.347840600876276</v>
      </c>
      <c r="S76">
        <v>6.4399999999999995</v>
      </c>
      <c r="T76">
        <v>0</v>
      </c>
      <c r="U76">
        <v>309.58</v>
      </c>
      <c r="V76">
        <v>3.7274625850340137</v>
      </c>
      <c r="W76">
        <v>11.040000000000001</v>
      </c>
      <c r="X76">
        <v>36.19</v>
      </c>
      <c r="Y76">
        <v>0</v>
      </c>
      <c r="Z76">
        <v>3.1826199999999996</v>
      </c>
      <c r="AA76">
        <v>6.8448956868260673</v>
      </c>
      <c r="AB76">
        <v>6.4290817704426111</v>
      </c>
      <c r="AC76">
        <v>4.7288424689806812</v>
      </c>
      <c r="AD76">
        <v>6.6896820590461763</v>
      </c>
      <c r="AE76">
        <v>8.0408251324753977</v>
      </c>
      <c r="AF76">
        <v>0</v>
      </c>
      <c r="AG76">
        <v>0</v>
      </c>
      <c r="AH76">
        <v>34.252184794086588</v>
      </c>
      <c r="AI76">
        <v>0</v>
      </c>
      <c r="AJ76">
        <v>0</v>
      </c>
      <c r="AK76">
        <v>13.191695823483057</v>
      </c>
      <c r="AL76">
        <v>0.34284423407917397</v>
      </c>
      <c r="AM76">
        <v>3.675575393848463</v>
      </c>
      <c r="AN76">
        <v>0</v>
      </c>
      <c r="AO76">
        <v>0</v>
      </c>
      <c r="AP76">
        <v>0.4368800000000001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829.61673712945799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157.72240298621162</v>
      </c>
      <c r="L77">
        <v>62.780998663782135</v>
      </c>
      <c r="M77">
        <v>0</v>
      </c>
      <c r="N77">
        <v>28.98</v>
      </c>
      <c r="O77">
        <v>48.67</v>
      </c>
      <c r="P77">
        <v>59.984956615155774</v>
      </c>
      <c r="Q77">
        <v>5.0125379939209731</v>
      </c>
      <c r="R77">
        <v>10.347459499263621</v>
      </c>
      <c r="S77">
        <v>6.4399999999999995</v>
      </c>
      <c r="T77">
        <v>0</v>
      </c>
      <c r="U77">
        <v>309.58</v>
      </c>
      <c r="V77">
        <v>3.7274625850340137</v>
      </c>
      <c r="W77">
        <v>11.040000000000001</v>
      </c>
      <c r="X77">
        <v>36.19</v>
      </c>
      <c r="Y77">
        <v>0</v>
      </c>
      <c r="Z77">
        <v>3.1826199999999996</v>
      </c>
      <c r="AA77">
        <v>6.8448956868260673</v>
      </c>
      <c r="AB77">
        <v>6.4290817704426111</v>
      </c>
      <c r="AC77">
        <v>4.7288424689806812</v>
      </c>
      <c r="AD77">
        <v>6.6896820590461763</v>
      </c>
      <c r="AE77">
        <v>8.0408251324753977</v>
      </c>
      <c r="AF77">
        <v>0</v>
      </c>
      <c r="AG77">
        <v>0</v>
      </c>
      <c r="AH77">
        <v>34.252184794086588</v>
      </c>
      <c r="AI77">
        <v>0</v>
      </c>
      <c r="AJ77">
        <v>0</v>
      </c>
      <c r="AK77">
        <v>13.191695823483057</v>
      </c>
      <c r="AL77">
        <v>0.34284423407917397</v>
      </c>
      <c r="AM77">
        <v>3.675575393848463</v>
      </c>
      <c r="AN77">
        <v>0</v>
      </c>
      <c r="AO77">
        <v>0</v>
      </c>
      <c r="AP77">
        <v>0.4368800000000001</v>
      </c>
      <c r="AQ77">
        <v>0</v>
      </c>
      <c r="AR77">
        <v>0.80767391304347824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830.15023870977791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157.72240298621162</v>
      </c>
      <c r="L78">
        <v>62.780998663782135</v>
      </c>
      <c r="M78">
        <v>0</v>
      </c>
      <c r="N78">
        <v>28.98</v>
      </c>
      <c r="O78">
        <v>48.67</v>
      </c>
      <c r="P78">
        <v>59.984956615155774</v>
      </c>
      <c r="Q78">
        <v>5.0145647322781626</v>
      </c>
      <c r="R78">
        <v>10.347459499263621</v>
      </c>
      <c r="S78">
        <v>6.4399999999999995</v>
      </c>
      <c r="T78">
        <v>0</v>
      </c>
      <c r="U78">
        <v>309.58</v>
      </c>
      <c r="V78">
        <v>3.7274625850340137</v>
      </c>
      <c r="W78">
        <v>11.040000000000001</v>
      </c>
      <c r="X78">
        <v>36.19</v>
      </c>
      <c r="Y78">
        <v>0</v>
      </c>
      <c r="Z78">
        <v>1.5900399999999999</v>
      </c>
      <c r="AA78">
        <v>6.8448956868260673</v>
      </c>
      <c r="AB78">
        <v>6.4290817704426111</v>
      </c>
      <c r="AC78">
        <v>2.3593419192712419</v>
      </c>
      <c r="AD78">
        <v>6.6896820590461763</v>
      </c>
      <c r="AE78">
        <v>8.0408251324753977</v>
      </c>
      <c r="AF78">
        <v>0</v>
      </c>
      <c r="AG78">
        <v>0</v>
      </c>
      <c r="AH78">
        <v>27.734490601900738</v>
      </c>
      <c r="AI78">
        <v>0</v>
      </c>
      <c r="AJ78">
        <v>0</v>
      </c>
      <c r="AK78">
        <v>13.191695823483057</v>
      </c>
      <c r="AL78">
        <v>0.34284423407917397</v>
      </c>
      <c r="AM78">
        <v>2.5706166541635413</v>
      </c>
      <c r="AN78">
        <v>0</v>
      </c>
      <c r="AO78">
        <v>0</v>
      </c>
      <c r="AP78">
        <v>0.4368800000000001</v>
      </c>
      <c r="AQ78">
        <v>0</v>
      </c>
      <c r="AR78">
        <v>6.4639311594202891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824.22378921293182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157.72240298621162</v>
      </c>
      <c r="L79">
        <v>62.780998663782135</v>
      </c>
      <c r="M79">
        <v>0</v>
      </c>
      <c r="N79">
        <v>28.98</v>
      </c>
      <c r="O79">
        <v>48.67</v>
      </c>
      <c r="P79">
        <v>59.984956615155774</v>
      </c>
      <c r="Q79">
        <v>5.0125379939209731</v>
      </c>
      <c r="R79">
        <v>10.347459499263621</v>
      </c>
      <c r="S79">
        <v>6.4399999999999995</v>
      </c>
      <c r="T79">
        <v>0</v>
      </c>
      <c r="U79">
        <v>309.58</v>
      </c>
      <c r="V79">
        <v>3.7274625850340137</v>
      </c>
      <c r="W79">
        <v>11.040000000000001</v>
      </c>
      <c r="X79">
        <v>36.19</v>
      </c>
      <c r="Y79">
        <v>0</v>
      </c>
      <c r="Z79">
        <v>0.26923999999999998</v>
      </c>
      <c r="AA79">
        <v>5.9762669948429457</v>
      </c>
      <c r="AB79">
        <v>3.1904096024006008</v>
      </c>
      <c r="AC79">
        <v>2.3593419192712419</v>
      </c>
      <c r="AD79">
        <v>6.6896820590461763</v>
      </c>
      <c r="AE79">
        <v>8.0408251324753977</v>
      </c>
      <c r="AF79">
        <v>0</v>
      </c>
      <c r="AG79">
        <v>0</v>
      </c>
      <c r="AH79">
        <v>20.800232946145726</v>
      </c>
      <c r="AI79">
        <v>0.93205891594658308</v>
      </c>
      <c r="AJ79">
        <v>0</v>
      </c>
      <c r="AK79">
        <v>13.191695823483057</v>
      </c>
      <c r="AL79">
        <v>0.34284423407917397</v>
      </c>
      <c r="AM79">
        <v>1.2853083270817707</v>
      </c>
      <c r="AN79">
        <v>0</v>
      </c>
      <c r="AO79">
        <v>0</v>
      </c>
      <c r="AP79">
        <v>0.4368800000000001</v>
      </c>
      <c r="AQ79">
        <v>0</v>
      </c>
      <c r="AR79">
        <v>6.4639311594202891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811.50615454765909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157.72240298621162</v>
      </c>
      <c r="L80">
        <v>62.780998663782135</v>
      </c>
      <c r="M80">
        <v>0</v>
      </c>
      <c r="N80">
        <v>28.98</v>
      </c>
      <c r="O80">
        <v>48.67</v>
      </c>
      <c r="P80">
        <v>59.984956615155774</v>
      </c>
      <c r="Q80">
        <v>5.0125379939209731</v>
      </c>
      <c r="R80">
        <v>10.347459499263621</v>
      </c>
      <c r="S80">
        <v>6.4399999999999995</v>
      </c>
      <c r="T80">
        <v>0</v>
      </c>
      <c r="U80">
        <v>309.58</v>
      </c>
      <c r="V80">
        <v>3.7274625850340137</v>
      </c>
      <c r="W80">
        <v>11.040000000000001</v>
      </c>
      <c r="X80">
        <v>36.19</v>
      </c>
      <c r="Y80">
        <v>0</v>
      </c>
      <c r="Z80">
        <v>0</v>
      </c>
      <c r="AA80">
        <v>2.9309868729488988</v>
      </c>
      <c r="AB80">
        <v>3.1904096024006008</v>
      </c>
      <c r="AC80">
        <v>2.3593419192712419</v>
      </c>
      <c r="AD80">
        <v>3.8985049205147613</v>
      </c>
      <c r="AE80">
        <v>8.0408251324753977</v>
      </c>
      <c r="AF80">
        <v>0</v>
      </c>
      <c r="AG80">
        <v>0</v>
      </c>
      <c r="AH80">
        <v>17.124822386483633</v>
      </c>
      <c r="AI80">
        <v>4.0380754124116267</v>
      </c>
      <c r="AJ80">
        <v>0</v>
      </c>
      <c r="AK80">
        <v>13.191695823483057</v>
      </c>
      <c r="AL80">
        <v>0.34284423407917397</v>
      </c>
      <c r="AM80">
        <v>0</v>
      </c>
      <c r="AN80">
        <v>0</v>
      </c>
      <c r="AO80">
        <v>0</v>
      </c>
      <c r="AP80">
        <v>0.4368800000000001</v>
      </c>
      <c r="AQ80">
        <v>0</v>
      </c>
      <c r="AR80">
        <v>6.4639311594202891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803.54575489695492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157.72240298621162</v>
      </c>
      <c r="L81">
        <v>62.780998663782135</v>
      </c>
      <c r="M81">
        <v>0</v>
      </c>
      <c r="N81">
        <v>28.98</v>
      </c>
      <c r="O81">
        <v>48.67</v>
      </c>
      <c r="P81">
        <v>59.984956615155774</v>
      </c>
      <c r="Q81">
        <v>5.0125379939209731</v>
      </c>
      <c r="R81">
        <v>10.347459499263621</v>
      </c>
      <c r="S81">
        <v>6.4399999999999995</v>
      </c>
      <c r="T81">
        <v>0</v>
      </c>
      <c r="U81">
        <v>314.83999999999997</v>
      </c>
      <c r="V81">
        <v>3.7274625850340137</v>
      </c>
      <c r="W81">
        <v>11.040000000000001</v>
      </c>
      <c r="X81">
        <v>36.19</v>
      </c>
      <c r="Y81">
        <v>0</v>
      </c>
      <c r="Z81">
        <v>0</v>
      </c>
      <c r="AA81">
        <v>2.9309868729488988</v>
      </c>
      <c r="AB81">
        <v>3.1904096024006008</v>
      </c>
      <c r="AC81">
        <v>2.3593419192712419</v>
      </c>
      <c r="AD81">
        <v>1.9327441332323998</v>
      </c>
      <c r="AE81">
        <v>8.0408251324753977</v>
      </c>
      <c r="AF81">
        <v>0</v>
      </c>
      <c r="AG81">
        <v>0</v>
      </c>
      <c r="AH81">
        <v>10.3988464625132</v>
      </c>
      <c r="AI81">
        <v>4.0380754124116267</v>
      </c>
      <c r="AJ81">
        <v>0</v>
      </c>
      <c r="AK81">
        <v>13.191695823483057</v>
      </c>
      <c r="AL81">
        <v>0.34284423407917397</v>
      </c>
      <c r="AM81">
        <v>0</v>
      </c>
      <c r="AN81">
        <v>0</v>
      </c>
      <c r="AO81">
        <v>0</v>
      </c>
      <c r="AP81">
        <v>0.4368800000000001</v>
      </c>
      <c r="AQ81">
        <v>0</v>
      </c>
      <c r="AR81">
        <v>6.4639311594202891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800.11401818570221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157.72240298621162</v>
      </c>
      <c r="L82">
        <v>62.780998663782135</v>
      </c>
      <c r="M82">
        <v>0</v>
      </c>
      <c r="N82">
        <v>28.98</v>
      </c>
      <c r="O82">
        <v>48.67</v>
      </c>
      <c r="P82">
        <v>59.984956615155774</v>
      </c>
      <c r="Q82">
        <v>5.0125379939209731</v>
      </c>
      <c r="R82">
        <v>10.347459499263621</v>
      </c>
      <c r="S82">
        <v>6.4399999999999995</v>
      </c>
      <c r="T82">
        <v>0</v>
      </c>
      <c r="U82">
        <v>314.83999999999997</v>
      </c>
      <c r="V82">
        <v>3.7274625850340137</v>
      </c>
      <c r="W82">
        <v>11.040000000000001</v>
      </c>
      <c r="X82">
        <v>36.19</v>
      </c>
      <c r="Y82">
        <v>0</v>
      </c>
      <c r="Z82">
        <v>0</v>
      </c>
      <c r="AA82">
        <v>0</v>
      </c>
      <c r="AB82">
        <v>3.1904096024006008</v>
      </c>
      <c r="AC82">
        <v>2.3593419192712419</v>
      </c>
      <c r="AD82">
        <v>0</v>
      </c>
      <c r="AE82">
        <v>8.0408251324753977</v>
      </c>
      <c r="AF82">
        <v>0</v>
      </c>
      <c r="AG82">
        <v>0</v>
      </c>
      <c r="AH82">
        <v>5.0825822597676877</v>
      </c>
      <c r="AI82">
        <v>4.0380754124116267</v>
      </c>
      <c r="AJ82">
        <v>0</v>
      </c>
      <c r="AK82">
        <v>13.191695823483057</v>
      </c>
      <c r="AL82">
        <v>0.34284423407917397</v>
      </c>
      <c r="AM82">
        <v>0</v>
      </c>
      <c r="AN82">
        <v>0</v>
      </c>
      <c r="AO82">
        <v>0</v>
      </c>
      <c r="AP82">
        <v>0.4368800000000001</v>
      </c>
      <c r="AQ82">
        <v>0</v>
      </c>
      <c r="AR82">
        <v>1.6178876811594203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785.08797949851453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157.72240298621162</v>
      </c>
      <c r="L83">
        <v>62.780998663782135</v>
      </c>
      <c r="M83">
        <v>0</v>
      </c>
      <c r="N83">
        <v>28.98</v>
      </c>
      <c r="O83">
        <v>48.67</v>
      </c>
      <c r="P83">
        <v>59.984956615155774</v>
      </c>
      <c r="Q83">
        <v>5.0125379939209731</v>
      </c>
      <c r="R83">
        <v>10.347459499263621</v>
      </c>
      <c r="S83">
        <v>6.4399999999999995</v>
      </c>
      <c r="T83">
        <v>0</v>
      </c>
      <c r="U83">
        <v>314.83999999999997</v>
      </c>
      <c r="V83">
        <v>3.7274625850340137</v>
      </c>
      <c r="W83">
        <v>11.040000000000001</v>
      </c>
      <c r="X83">
        <v>36.19</v>
      </c>
      <c r="Y83">
        <v>0</v>
      </c>
      <c r="Z83">
        <v>0</v>
      </c>
      <c r="AA83">
        <v>0</v>
      </c>
      <c r="AB83">
        <v>3.1904096024006008</v>
      </c>
      <c r="AC83">
        <v>2.3593419192712419</v>
      </c>
      <c r="AD83">
        <v>0</v>
      </c>
      <c r="AE83">
        <v>8.0408251324753977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13.191695823483057</v>
      </c>
      <c r="AL83">
        <v>0.34284423407917397</v>
      </c>
      <c r="AM83">
        <v>0</v>
      </c>
      <c r="AN83">
        <v>0</v>
      </c>
      <c r="AO83">
        <v>0</v>
      </c>
      <c r="AP83">
        <v>0.4368800000000001</v>
      </c>
      <c r="AQ83">
        <v>0</v>
      </c>
      <c r="AR83">
        <v>1.6178876811594203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780.00539723874681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157.72240298621162</v>
      </c>
      <c r="L84">
        <v>62.780998663782135</v>
      </c>
      <c r="M84">
        <v>0</v>
      </c>
      <c r="N84">
        <v>28.98</v>
      </c>
      <c r="O84">
        <v>48.67</v>
      </c>
      <c r="P84">
        <v>59.984956615155774</v>
      </c>
      <c r="Q84">
        <v>5.0125379939209731</v>
      </c>
      <c r="R84">
        <v>10.347459499263621</v>
      </c>
      <c r="S84">
        <v>6.4399999999999995</v>
      </c>
      <c r="T84">
        <v>0</v>
      </c>
      <c r="U84">
        <v>314.83999999999997</v>
      </c>
      <c r="V84">
        <v>3.7274625850340137</v>
      </c>
      <c r="W84">
        <v>11.040000000000001</v>
      </c>
      <c r="X84">
        <v>36.19</v>
      </c>
      <c r="Y84">
        <v>0</v>
      </c>
      <c r="Z84">
        <v>0</v>
      </c>
      <c r="AA84">
        <v>0</v>
      </c>
      <c r="AB84">
        <v>3.1904096024006008</v>
      </c>
      <c r="AC84">
        <v>2.3593419192712419</v>
      </c>
      <c r="AD84">
        <v>0</v>
      </c>
      <c r="AE84">
        <v>8.0408251324753977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13.191695823483057</v>
      </c>
      <c r="AL84">
        <v>0.34284423407917397</v>
      </c>
      <c r="AM84">
        <v>0</v>
      </c>
      <c r="AN84">
        <v>0</v>
      </c>
      <c r="AO84">
        <v>0</v>
      </c>
      <c r="AP84">
        <v>0.4368800000000001</v>
      </c>
      <c r="AQ84">
        <v>0</v>
      </c>
      <c r="AR84">
        <v>0.27176449275362319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778.65927405034097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105.69</v>
      </c>
      <c r="L85">
        <v>62.781136803983706</v>
      </c>
      <c r="M85">
        <v>0</v>
      </c>
      <c r="N85">
        <v>28.98</v>
      </c>
      <c r="O85">
        <v>48.67</v>
      </c>
      <c r="P85">
        <v>59.984956615155774</v>
      </c>
      <c r="Q85">
        <v>5.0125379939209731</v>
      </c>
      <c r="R85">
        <v>10.347459499263621</v>
      </c>
      <c r="S85">
        <v>6.4399999999999995</v>
      </c>
      <c r="T85">
        <v>0</v>
      </c>
      <c r="U85">
        <v>314.83999999999997</v>
      </c>
      <c r="V85">
        <v>3.7274625850340137</v>
      </c>
      <c r="W85">
        <v>11.040000000000001</v>
      </c>
      <c r="X85">
        <v>36.19</v>
      </c>
      <c r="Y85">
        <v>0</v>
      </c>
      <c r="Z85">
        <v>0</v>
      </c>
      <c r="AA85">
        <v>0</v>
      </c>
      <c r="AB85">
        <v>3.1904096024006008</v>
      </c>
      <c r="AC85">
        <v>2.3593419192712419</v>
      </c>
      <c r="AD85">
        <v>0</v>
      </c>
      <c r="AE85">
        <v>4.0204125662376988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13.191695823483057</v>
      </c>
      <c r="AL85">
        <v>0.34284423407917397</v>
      </c>
      <c r="AM85">
        <v>0</v>
      </c>
      <c r="AN85">
        <v>0</v>
      </c>
      <c r="AO85">
        <v>0</v>
      </c>
      <c r="AP85">
        <v>0.4368800000000001</v>
      </c>
      <c r="AQ85">
        <v>0</v>
      </c>
      <c r="AR85">
        <v>0.27176449275362319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722.60659663809315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80.70999999999998</v>
      </c>
      <c r="L86">
        <v>62.781347846622879</v>
      </c>
      <c r="M86">
        <v>0</v>
      </c>
      <c r="N86">
        <v>28.98</v>
      </c>
      <c r="O86">
        <v>48.67</v>
      </c>
      <c r="P86">
        <v>59.984956615155774</v>
      </c>
      <c r="Q86">
        <v>5.0125379939209731</v>
      </c>
      <c r="R86">
        <v>10.347459499263621</v>
      </c>
      <c r="S86">
        <v>6.4399999999999995</v>
      </c>
      <c r="T86">
        <v>0</v>
      </c>
      <c r="U86">
        <v>314.83999999999997</v>
      </c>
      <c r="V86">
        <v>3.7274625850340137</v>
      </c>
      <c r="W86">
        <v>11.040000000000001</v>
      </c>
      <c r="X86">
        <v>36.19</v>
      </c>
      <c r="Y86">
        <v>0</v>
      </c>
      <c r="Z86">
        <v>0</v>
      </c>
      <c r="AA86">
        <v>0</v>
      </c>
      <c r="AB86">
        <v>3.1904096024006008</v>
      </c>
      <c r="AC86">
        <v>2.3593419192712419</v>
      </c>
      <c r="AD86">
        <v>0</v>
      </c>
      <c r="AE86">
        <v>4.0204125662376988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13.191695823483057</v>
      </c>
      <c r="AL86">
        <v>0.34284423407917397</v>
      </c>
      <c r="AM86">
        <v>0</v>
      </c>
      <c r="AN86">
        <v>0</v>
      </c>
      <c r="AO86">
        <v>0</v>
      </c>
      <c r="AP86">
        <v>0.4368800000000001</v>
      </c>
      <c r="AQ86">
        <v>0</v>
      </c>
      <c r="AR86">
        <v>0.80767391304347824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694.99320885278962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80.70999999999998</v>
      </c>
      <c r="L87">
        <v>62.781655154231487</v>
      </c>
      <c r="M87">
        <v>0</v>
      </c>
      <c r="N87">
        <v>28.98</v>
      </c>
      <c r="O87">
        <v>48.67</v>
      </c>
      <c r="P87">
        <v>59.984956615155774</v>
      </c>
      <c r="Q87">
        <v>5.0125379939209731</v>
      </c>
      <c r="R87">
        <v>10.347459499263621</v>
      </c>
      <c r="S87">
        <v>6.4399999999999995</v>
      </c>
      <c r="T87">
        <v>0</v>
      </c>
      <c r="U87">
        <v>314.83999999999997</v>
      </c>
      <c r="V87">
        <v>3.7274625850340137</v>
      </c>
      <c r="W87">
        <v>11.040000000000001</v>
      </c>
      <c r="X87">
        <v>36.19</v>
      </c>
      <c r="Y87">
        <v>0</v>
      </c>
      <c r="Z87">
        <v>0</v>
      </c>
      <c r="AA87">
        <v>0</v>
      </c>
      <c r="AB87">
        <v>3.1904096024006008</v>
      </c>
      <c r="AC87">
        <v>2.3593419192712419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13.191695823483057</v>
      </c>
      <c r="AL87">
        <v>0.34284423407917397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6.4639311594202891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699.34432624259603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96.079999999999984</v>
      </c>
      <c r="L88">
        <v>62.781655154231487</v>
      </c>
      <c r="M88">
        <v>0</v>
      </c>
      <c r="N88">
        <v>28.98</v>
      </c>
      <c r="O88">
        <v>48.67</v>
      </c>
      <c r="P88">
        <v>59.984956615155774</v>
      </c>
      <c r="Q88">
        <v>5.0125379939209731</v>
      </c>
      <c r="R88">
        <v>10.347459499263621</v>
      </c>
      <c r="S88">
        <v>6.4399999999999995</v>
      </c>
      <c r="T88">
        <v>0</v>
      </c>
      <c r="U88">
        <v>314.83999999999997</v>
      </c>
      <c r="V88">
        <v>3.7274625850340137</v>
      </c>
      <c r="W88">
        <v>11.040000000000001</v>
      </c>
      <c r="X88">
        <v>36.19</v>
      </c>
      <c r="Y88">
        <v>0</v>
      </c>
      <c r="Z88">
        <v>0</v>
      </c>
      <c r="AA88">
        <v>0</v>
      </c>
      <c r="AB88">
        <v>3.1904096024006008</v>
      </c>
      <c r="AC88">
        <v>2.3593419192712419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13.191695823483057</v>
      </c>
      <c r="AL88">
        <v>0.34284423407917397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6.4639311594202891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714.71432624259614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96.08</v>
      </c>
      <c r="L89">
        <v>62.781655154231487</v>
      </c>
      <c r="M89">
        <v>0</v>
      </c>
      <c r="N89">
        <v>28.98</v>
      </c>
      <c r="O89">
        <v>48.67</v>
      </c>
      <c r="P89">
        <v>59.984956615155774</v>
      </c>
      <c r="Q89">
        <v>5.0125379939209731</v>
      </c>
      <c r="R89">
        <v>10.347459499263621</v>
      </c>
      <c r="S89">
        <v>6.4399999999999995</v>
      </c>
      <c r="T89">
        <v>0</v>
      </c>
      <c r="U89">
        <v>314.83999999999997</v>
      </c>
      <c r="V89">
        <v>3.7274625850340137</v>
      </c>
      <c r="W89">
        <v>11.040000000000001</v>
      </c>
      <c r="X89">
        <v>36.19</v>
      </c>
      <c r="Y89">
        <v>0</v>
      </c>
      <c r="Z89">
        <v>0</v>
      </c>
      <c r="AA89">
        <v>0</v>
      </c>
      <c r="AB89">
        <v>0</v>
      </c>
      <c r="AC89">
        <v>2.3593419192712419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13.191695823483057</v>
      </c>
      <c r="AL89">
        <v>0.34284423407917397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6.4639311594202891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711.52391664019558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96.08</v>
      </c>
      <c r="L90">
        <v>62.781655154231487</v>
      </c>
      <c r="M90">
        <v>0</v>
      </c>
      <c r="N90">
        <v>28.98</v>
      </c>
      <c r="O90">
        <v>48.67</v>
      </c>
      <c r="P90">
        <v>59.984956615155774</v>
      </c>
      <c r="Q90">
        <v>5.0125379939209731</v>
      </c>
      <c r="R90">
        <v>10.347459499263621</v>
      </c>
      <c r="S90">
        <v>6.4399999999999995</v>
      </c>
      <c r="T90">
        <v>0</v>
      </c>
      <c r="U90">
        <v>314.83999999999997</v>
      </c>
      <c r="V90">
        <v>3.7274625850340137</v>
      </c>
      <c r="W90">
        <v>11.040000000000001</v>
      </c>
      <c r="X90">
        <v>36.19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13.191695823483057</v>
      </c>
      <c r="AL90">
        <v>0.34284423407917397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3.7691449275362316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706.46978848904018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79.489999999999995</v>
      </c>
      <c r="L91">
        <v>62.781655154231487</v>
      </c>
      <c r="M91">
        <v>0</v>
      </c>
      <c r="N91">
        <v>28.98</v>
      </c>
      <c r="O91">
        <v>48.67</v>
      </c>
      <c r="P91">
        <v>59.984956615155774</v>
      </c>
      <c r="Q91">
        <v>5.0125379939209731</v>
      </c>
      <c r="R91">
        <v>10.347459499263621</v>
      </c>
      <c r="S91">
        <v>6.4399999999999995</v>
      </c>
      <c r="T91">
        <v>0</v>
      </c>
      <c r="U91">
        <v>314.83999999999997</v>
      </c>
      <c r="V91">
        <v>3.7274625850340137</v>
      </c>
      <c r="W91">
        <v>11.040000000000001</v>
      </c>
      <c r="X91">
        <v>36.19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13.191695823483057</v>
      </c>
      <c r="AL91">
        <v>0.34284423407917397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1.8871123188405796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687.99775588034436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76.86</v>
      </c>
      <c r="L92">
        <v>62.781655154231487</v>
      </c>
      <c r="M92">
        <v>0</v>
      </c>
      <c r="N92">
        <v>28.98</v>
      </c>
      <c r="O92">
        <v>48.67</v>
      </c>
      <c r="P92">
        <v>59.984956615155774</v>
      </c>
      <c r="Q92">
        <v>5.0125379939209731</v>
      </c>
      <c r="R92">
        <v>10.347459499263621</v>
      </c>
      <c r="S92">
        <v>6.4399999999999995</v>
      </c>
      <c r="T92">
        <v>0</v>
      </c>
      <c r="U92">
        <v>314.83999999999997</v>
      </c>
      <c r="V92">
        <v>3.7274625850340137</v>
      </c>
      <c r="W92">
        <v>11.040000000000001</v>
      </c>
      <c r="X92">
        <v>36.19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13.191695823483057</v>
      </c>
      <c r="AL92">
        <v>0.34284423407917397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1.8871123188405796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685.36775588034448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57.65</v>
      </c>
      <c r="L93">
        <v>62.781655154231487</v>
      </c>
      <c r="M93">
        <v>0</v>
      </c>
      <c r="N93">
        <v>28.98</v>
      </c>
      <c r="O93">
        <v>48.67</v>
      </c>
      <c r="P93">
        <v>59.984956615155774</v>
      </c>
      <c r="Q93">
        <v>5.0125379939209731</v>
      </c>
      <c r="R93">
        <v>10.347459499263621</v>
      </c>
      <c r="S93">
        <v>6.4399999999999995</v>
      </c>
      <c r="T93">
        <v>0</v>
      </c>
      <c r="U93">
        <v>314.83999999999997</v>
      </c>
      <c r="V93">
        <v>3.7274625850340137</v>
      </c>
      <c r="W93">
        <v>11.040000000000001</v>
      </c>
      <c r="X93">
        <v>36.19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13.191695823483057</v>
      </c>
      <c r="AL93">
        <v>0.34284423407917397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1.9404492753623186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666.21109283686621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57.65</v>
      </c>
      <c r="L94">
        <v>62.781655154231487</v>
      </c>
      <c r="M94">
        <v>0</v>
      </c>
      <c r="N94">
        <v>28.98</v>
      </c>
      <c r="O94">
        <v>48.67</v>
      </c>
      <c r="P94">
        <v>59.984956615155774</v>
      </c>
      <c r="Q94">
        <v>5.0125379939209731</v>
      </c>
      <c r="R94">
        <v>10.347459499263621</v>
      </c>
      <c r="S94">
        <v>6.4399999999999995</v>
      </c>
      <c r="T94">
        <v>0</v>
      </c>
      <c r="U94">
        <v>314.83999999999997</v>
      </c>
      <c r="V94">
        <v>3.7274625850340137</v>
      </c>
      <c r="W94">
        <v>11.040000000000001</v>
      </c>
      <c r="X94">
        <v>36.19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13.191695823483057</v>
      </c>
      <c r="AL94">
        <v>0.34284423407917397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1.9404492753623186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666.21109283686621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57.65</v>
      </c>
      <c r="L95">
        <v>62.781655154231487</v>
      </c>
      <c r="M95">
        <v>0</v>
      </c>
      <c r="N95">
        <v>28.98</v>
      </c>
      <c r="O95">
        <v>48.67</v>
      </c>
      <c r="P95">
        <v>59.984956615155774</v>
      </c>
      <c r="Q95">
        <v>5.0125379939209731</v>
      </c>
      <c r="R95">
        <v>10.347459499263621</v>
      </c>
      <c r="S95">
        <v>6.4399999999999995</v>
      </c>
      <c r="T95">
        <v>0</v>
      </c>
      <c r="U95">
        <v>314.83999999999997</v>
      </c>
      <c r="V95">
        <v>3.7274625850340137</v>
      </c>
      <c r="W95">
        <v>11.040000000000001</v>
      </c>
      <c r="X95">
        <v>36.19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13.191695823483057</v>
      </c>
      <c r="AL95">
        <v>0.34284423407917397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0.5384492753623189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664.80909283686617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57.65</v>
      </c>
      <c r="L96">
        <v>62.781655154231487</v>
      </c>
      <c r="M96">
        <v>0</v>
      </c>
      <c r="N96">
        <v>28.98</v>
      </c>
      <c r="O96">
        <v>48.67</v>
      </c>
      <c r="P96">
        <v>59.984956615155774</v>
      </c>
      <c r="Q96">
        <v>5.0125379939209731</v>
      </c>
      <c r="R96">
        <v>10.347459499263621</v>
      </c>
      <c r="S96">
        <v>6.4399999999999995</v>
      </c>
      <c r="T96">
        <v>0</v>
      </c>
      <c r="U96">
        <v>314.83999999999997</v>
      </c>
      <c r="V96">
        <v>3.7274625850340137</v>
      </c>
      <c r="W96">
        <v>11.040000000000001</v>
      </c>
      <c r="X96">
        <v>36.19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13.191695823483057</v>
      </c>
      <c r="AL96">
        <v>0.34284423407917397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0.5384492753623189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664.80909283686617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57.65</v>
      </c>
      <c r="L97">
        <v>62.781655154231487</v>
      </c>
      <c r="M97">
        <v>0</v>
      </c>
      <c r="N97">
        <v>28.98</v>
      </c>
      <c r="O97">
        <v>48.67</v>
      </c>
      <c r="P97">
        <v>59.984956615155774</v>
      </c>
      <c r="Q97">
        <v>5.0125379939209731</v>
      </c>
      <c r="R97">
        <v>10.347459499263621</v>
      </c>
      <c r="S97">
        <v>6.4399999999999995</v>
      </c>
      <c r="T97">
        <v>0</v>
      </c>
      <c r="U97">
        <v>314.83999999999997</v>
      </c>
      <c r="V97">
        <v>3.7274625850340137</v>
      </c>
      <c r="W97">
        <v>11.040000000000001</v>
      </c>
      <c r="X97">
        <v>36.19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13.191695823483057</v>
      </c>
      <c r="AL97">
        <v>0.34284423407917397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0.1600108695652174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664.43065443106912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57.650000000000006</v>
      </c>
      <c r="L98">
        <v>62.781655154231487</v>
      </c>
      <c r="M98">
        <v>0</v>
      </c>
      <c r="N98">
        <v>28.98</v>
      </c>
      <c r="O98">
        <v>48.67</v>
      </c>
      <c r="P98">
        <v>59.984956615155774</v>
      </c>
      <c r="Q98">
        <v>5.0125379939209731</v>
      </c>
      <c r="R98">
        <v>10.347459499263621</v>
      </c>
      <c r="S98">
        <v>6.4399999999999995</v>
      </c>
      <c r="T98">
        <v>0</v>
      </c>
      <c r="U98">
        <v>314.83999999999997</v>
      </c>
      <c r="V98">
        <v>3.7274625850340137</v>
      </c>
      <c r="W98">
        <v>11.040000000000001</v>
      </c>
      <c r="X98">
        <v>36.19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13.191695823483057</v>
      </c>
      <c r="AL98">
        <v>0.34284423407917397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0.1600108695652174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664.43065443106912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2.1992550436424789</v>
      </c>
      <c r="L99">
        <f t="shared" si="2"/>
        <v>1.1585923273171557</v>
      </c>
      <c r="M99">
        <f t="shared" si="2"/>
        <v>0</v>
      </c>
      <c r="N99">
        <f t="shared" si="2"/>
        <v>0.69144819507396071</v>
      </c>
      <c r="O99">
        <f t="shared" si="2"/>
        <v>1.1685750000000013</v>
      </c>
      <c r="P99">
        <f t="shared" si="2"/>
        <v>1.3894619123403364</v>
      </c>
      <c r="Q99">
        <f t="shared" si="2"/>
        <v>0.10236116735512778</v>
      </c>
      <c r="R99">
        <f t="shared" si="2"/>
        <v>0.20887212895184573</v>
      </c>
      <c r="S99">
        <f t="shared" si="2"/>
        <v>0.13248299376299372</v>
      </c>
      <c r="T99">
        <f t="shared" si="2"/>
        <v>0</v>
      </c>
      <c r="U99">
        <f t="shared" si="2"/>
        <v>7.4723928238663841</v>
      </c>
      <c r="V99">
        <f t="shared" si="2"/>
        <v>8.0375462380952292E-2</v>
      </c>
      <c r="W99">
        <f t="shared" si="2"/>
        <v>0.25343999999999967</v>
      </c>
      <c r="X99">
        <f t="shared" si="2"/>
        <v>0.83186153602150625</v>
      </c>
      <c r="Y99">
        <f t="shared" si="2"/>
        <v>0</v>
      </c>
      <c r="Z99">
        <f t="shared" si="2"/>
        <v>1.220216E-2</v>
      </c>
      <c r="AA99">
        <f t="shared" si="2"/>
        <v>2.0821690107829346E-2</v>
      </c>
      <c r="AB99">
        <f t="shared" si="2"/>
        <v>3.3741883720930239E-2</v>
      </c>
      <c r="AC99">
        <f t="shared" si="2"/>
        <v>2.4803566043662646E-2</v>
      </c>
      <c r="AD99">
        <f t="shared" si="2"/>
        <v>2.6917462149886454E-2</v>
      </c>
      <c r="AE99">
        <f t="shared" si="2"/>
        <v>8.2418457607872864E-2</v>
      </c>
      <c r="AF99">
        <f t="shared" si="2"/>
        <v>0</v>
      </c>
      <c r="AG99">
        <f t="shared" si="2"/>
        <v>0</v>
      </c>
      <c r="AH99">
        <f t="shared" si="2"/>
        <v>0.15410562133051742</v>
      </c>
      <c r="AI99">
        <f t="shared" si="2"/>
        <v>1.3014539277297725E-2</v>
      </c>
      <c r="AJ99">
        <f t="shared" si="2"/>
        <v>0</v>
      </c>
      <c r="AK99">
        <f t="shared" si="2"/>
        <v>0.31660069976359362</v>
      </c>
      <c r="AL99">
        <f t="shared" si="2"/>
        <v>4.5695422332185896E-2</v>
      </c>
      <c r="AM99">
        <f t="shared" si="2"/>
        <v>9.7820600150037521E-3</v>
      </c>
      <c r="AN99">
        <f t="shared" si="2"/>
        <v>0</v>
      </c>
      <c r="AO99">
        <f t="shared" si="2"/>
        <v>0</v>
      </c>
      <c r="AP99">
        <f t="shared" si="2"/>
        <v>9.9034600000000046E-3</v>
      </c>
      <c r="AQ99">
        <f t="shared" si="2"/>
        <v>0</v>
      </c>
      <c r="AR99">
        <f t="shared" si="2"/>
        <v>2.8753064311594197E-2</v>
      </c>
      <c r="AS99">
        <f t="shared" si="2"/>
        <v>2.7989832738626239E-2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16.49586851011173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310.04890996350264</v>
      </c>
      <c r="M3">
        <v>13.270000000000001</v>
      </c>
      <c r="N3">
        <v>35</v>
      </c>
      <c r="O3">
        <v>0</v>
      </c>
      <c r="P3">
        <v>37.129999999999995</v>
      </c>
      <c r="Q3">
        <v>3.3322379032258063</v>
      </c>
      <c r="R3">
        <v>9.3630678466076702</v>
      </c>
      <c r="S3">
        <v>4.2722193347193338</v>
      </c>
      <c r="T3">
        <v>0</v>
      </c>
      <c r="U3">
        <v>24.20938635845183</v>
      </c>
      <c r="V3">
        <v>2.5923022222222221</v>
      </c>
      <c r="W3">
        <v>7.3300000000000018</v>
      </c>
      <c r="X3">
        <v>24.04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13.097291999999999</v>
      </c>
      <c r="AH3">
        <v>0</v>
      </c>
      <c r="AI3">
        <v>0</v>
      </c>
      <c r="AJ3">
        <v>0</v>
      </c>
      <c r="AK3">
        <v>15.933996847911741</v>
      </c>
      <c r="AL3">
        <v>0</v>
      </c>
      <c r="AM3">
        <v>0</v>
      </c>
      <c r="AN3">
        <v>0</v>
      </c>
      <c r="AO3">
        <v>0</v>
      </c>
      <c r="AP3">
        <v>1.6966040000000004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510.48137732182101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310.04890996350264</v>
      </c>
      <c r="M4">
        <v>13.270000000000001</v>
      </c>
      <c r="N4">
        <v>35</v>
      </c>
      <c r="O4">
        <v>0</v>
      </c>
      <c r="P4">
        <v>20.420000000000002</v>
      </c>
      <c r="Q4">
        <v>3.3322379032258063</v>
      </c>
      <c r="R4">
        <v>9.3630678466076702</v>
      </c>
      <c r="S4">
        <v>4.2722193347193338</v>
      </c>
      <c r="T4">
        <v>0</v>
      </c>
      <c r="U4">
        <v>24.20938635845183</v>
      </c>
      <c r="V4">
        <v>2.95</v>
      </c>
      <c r="W4">
        <v>7.3300000000000018</v>
      </c>
      <c r="X4">
        <v>24.04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13.097291999999999</v>
      </c>
      <c r="AH4">
        <v>0</v>
      </c>
      <c r="AI4">
        <v>0</v>
      </c>
      <c r="AJ4">
        <v>0</v>
      </c>
      <c r="AK4">
        <v>15.933996847911741</v>
      </c>
      <c r="AL4">
        <v>0</v>
      </c>
      <c r="AM4">
        <v>0</v>
      </c>
      <c r="AN4">
        <v>0</v>
      </c>
      <c r="AO4">
        <v>0</v>
      </c>
      <c r="AP4">
        <v>1.6966040000000004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494.12907509959882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306.25</v>
      </c>
      <c r="M5">
        <v>13.270000000000001</v>
      </c>
      <c r="N5">
        <v>35</v>
      </c>
      <c r="O5">
        <v>0</v>
      </c>
      <c r="P5">
        <v>20.420000000000002</v>
      </c>
      <c r="Q5">
        <v>3.3322379032258063</v>
      </c>
      <c r="R5">
        <v>6.87</v>
      </c>
      <c r="S5">
        <v>4.2722193347193338</v>
      </c>
      <c r="T5">
        <v>0</v>
      </c>
      <c r="U5">
        <v>24.20938635845183</v>
      </c>
      <c r="V5">
        <v>2.95</v>
      </c>
      <c r="W5">
        <v>7.3300000000000018</v>
      </c>
      <c r="X5">
        <v>24.04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13.097291999999999</v>
      </c>
      <c r="AH5">
        <v>6.1390764519535388</v>
      </c>
      <c r="AI5">
        <v>0</v>
      </c>
      <c r="AJ5">
        <v>0</v>
      </c>
      <c r="AK5">
        <v>15.933996847911741</v>
      </c>
      <c r="AL5">
        <v>0</v>
      </c>
      <c r="AM5">
        <v>0</v>
      </c>
      <c r="AN5">
        <v>0</v>
      </c>
      <c r="AO5">
        <v>0</v>
      </c>
      <c r="AP5">
        <v>1.6966040000000004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493.97617374144204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306.25</v>
      </c>
      <c r="M6">
        <v>13.270000000000001</v>
      </c>
      <c r="N6">
        <v>35</v>
      </c>
      <c r="O6">
        <v>0</v>
      </c>
      <c r="P6">
        <v>20.420000000000002</v>
      </c>
      <c r="Q6">
        <v>3.3322379032258063</v>
      </c>
      <c r="R6">
        <v>6.87</v>
      </c>
      <c r="S6">
        <v>4.2722193347193338</v>
      </c>
      <c r="T6">
        <v>0</v>
      </c>
      <c r="U6">
        <v>24.20938635845183</v>
      </c>
      <c r="V6">
        <v>2.95</v>
      </c>
      <c r="W6">
        <v>7.3300000000000018</v>
      </c>
      <c r="X6">
        <v>24.04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13.097291999999999</v>
      </c>
      <c r="AH6">
        <v>6.1390764519535388</v>
      </c>
      <c r="AI6">
        <v>0</v>
      </c>
      <c r="AJ6">
        <v>0</v>
      </c>
      <c r="AK6">
        <v>15.933996847911741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493.97617374144204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306.25</v>
      </c>
      <c r="M7">
        <v>13.270000000000001</v>
      </c>
      <c r="N7">
        <v>35</v>
      </c>
      <c r="O7">
        <v>0</v>
      </c>
      <c r="P7">
        <v>20.420000000000002</v>
      </c>
      <c r="Q7">
        <v>3.5099999999999993</v>
      </c>
      <c r="R7">
        <v>6.87</v>
      </c>
      <c r="S7">
        <v>4.2799999999999994</v>
      </c>
      <c r="T7">
        <v>0</v>
      </c>
      <c r="U7">
        <v>24.20938635845183</v>
      </c>
      <c r="V7">
        <v>3.0699999999999994</v>
      </c>
      <c r="W7">
        <v>7.330000000000001</v>
      </c>
      <c r="X7">
        <v>24.040000000000003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13.097291999999999</v>
      </c>
      <c r="AH7">
        <v>6.1390764519535388</v>
      </c>
      <c r="AI7">
        <v>0</v>
      </c>
      <c r="AJ7">
        <v>0</v>
      </c>
      <c r="AK7">
        <v>15.933996847911741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494.28171650349685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306.25</v>
      </c>
      <c r="M8">
        <v>13.270000000000001</v>
      </c>
      <c r="N8">
        <v>35</v>
      </c>
      <c r="O8">
        <v>0</v>
      </c>
      <c r="P8">
        <v>20.420000000000002</v>
      </c>
      <c r="Q8">
        <v>3.5099999999999993</v>
      </c>
      <c r="R8">
        <v>6.87</v>
      </c>
      <c r="S8">
        <v>4.2799999999999994</v>
      </c>
      <c r="T8">
        <v>0</v>
      </c>
      <c r="U8">
        <v>24.20938635845183</v>
      </c>
      <c r="V8">
        <v>3.0699999999999994</v>
      </c>
      <c r="W8">
        <v>7.330000000000001</v>
      </c>
      <c r="X8">
        <v>24.040000000000003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13.097291999999999</v>
      </c>
      <c r="AH8">
        <v>6.1390764519535388</v>
      </c>
      <c r="AI8">
        <v>0</v>
      </c>
      <c r="AJ8">
        <v>0</v>
      </c>
      <c r="AK8">
        <v>15.933996847911741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494.28171650349685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306.25</v>
      </c>
      <c r="M9">
        <v>13.270000000000001</v>
      </c>
      <c r="N9">
        <v>35</v>
      </c>
      <c r="O9">
        <v>0</v>
      </c>
      <c r="P9">
        <v>20.420000000000002</v>
      </c>
      <c r="Q9">
        <v>3.5099999999999993</v>
      </c>
      <c r="R9">
        <v>6.87</v>
      </c>
      <c r="S9">
        <v>4.2799999999999994</v>
      </c>
      <c r="T9">
        <v>0</v>
      </c>
      <c r="U9">
        <v>24.20938635845183</v>
      </c>
      <c r="V9">
        <v>3.0699999999999994</v>
      </c>
      <c r="W9">
        <v>7.330000000000001</v>
      </c>
      <c r="X9">
        <v>24.040000000000003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13.097291999999999</v>
      </c>
      <c r="AH9">
        <v>6.1390764519535388</v>
      </c>
      <c r="AI9">
        <v>0</v>
      </c>
      <c r="AJ9">
        <v>0</v>
      </c>
      <c r="AK9">
        <v>15.933996847911741</v>
      </c>
      <c r="AL9">
        <v>0</v>
      </c>
      <c r="AM9">
        <v>0</v>
      </c>
      <c r="AN9">
        <v>0</v>
      </c>
      <c r="AO9">
        <v>0</v>
      </c>
      <c r="AP9">
        <v>0.15033200000000002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492.73544450349686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306.25</v>
      </c>
      <c r="M10">
        <v>13.270000000000001</v>
      </c>
      <c r="N10">
        <v>35</v>
      </c>
      <c r="O10">
        <v>0</v>
      </c>
      <c r="P10">
        <v>20.420000000000002</v>
      </c>
      <c r="Q10">
        <v>3.5099999999999993</v>
      </c>
      <c r="R10">
        <v>6.87</v>
      </c>
      <c r="S10">
        <v>4.2799999999999994</v>
      </c>
      <c r="T10">
        <v>0</v>
      </c>
      <c r="U10">
        <v>24.20938635845183</v>
      </c>
      <c r="V10">
        <v>3.0699999999999994</v>
      </c>
      <c r="W10">
        <v>7.330000000000001</v>
      </c>
      <c r="X10">
        <v>24.040000000000003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13.097291999999999</v>
      </c>
      <c r="AH10">
        <v>0</v>
      </c>
      <c r="AI10">
        <v>0</v>
      </c>
      <c r="AJ10">
        <v>0</v>
      </c>
      <c r="AK10">
        <v>15.933996847911741</v>
      </c>
      <c r="AL10">
        <v>0</v>
      </c>
      <c r="AM10">
        <v>0</v>
      </c>
      <c r="AN10">
        <v>0</v>
      </c>
      <c r="AO10">
        <v>0</v>
      </c>
      <c r="AP10">
        <v>0.15033200000000002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486.59636805154332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306.25</v>
      </c>
      <c r="M11">
        <v>13.270000000000001</v>
      </c>
      <c r="N11">
        <v>35</v>
      </c>
      <c r="O11">
        <v>0</v>
      </c>
      <c r="P11">
        <v>20.420000000000002</v>
      </c>
      <c r="Q11">
        <v>3.5099999999999993</v>
      </c>
      <c r="R11">
        <v>6.87</v>
      </c>
      <c r="S11">
        <v>4.2799999999999994</v>
      </c>
      <c r="T11">
        <v>0</v>
      </c>
      <c r="U11">
        <v>24.20938635845183</v>
      </c>
      <c r="V11">
        <v>3.0699999999999994</v>
      </c>
      <c r="W11">
        <v>7.330000000000001</v>
      </c>
      <c r="X11">
        <v>24.040000000000003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13.097291999999999</v>
      </c>
      <c r="AH11">
        <v>0</v>
      </c>
      <c r="AI11">
        <v>0</v>
      </c>
      <c r="AJ11">
        <v>0</v>
      </c>
      <c r="AK11">
        <v>15.933996847911741</v>
      </c>
      <c r="AL11">
        <v>0</v>
      </c>
      <c r="AM11">
        <v>0</v>
      </c>
      <c r="AN11">
        <v>0</v>
      </c>
      <c r="AO11">
        <v>0</v>
      </c>
      <c r="AP11">
        <v>0.15033200000000002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486.59636805154332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306.25</v>
      </c>
      <c r="M12">
        <v>13.270000000000001</v>
      </c>
      <c r="N12">
        <v>35</v>
      </c>
      <c r="O12">
        <v>0</v>
      </c>
      <c r="P12">
        <v>20.420000000000002</v>
      </c>
      <c r="Q12">
        <v>3.5099999999999993</v>
      </c>
      <c r="R12">
        <v>6.87</v>
      </c>
      <c r="S12">
        <v>4.2799999999999994</v>
      </c>
      <c r="T12">
        <v>0</v>
      </c>
      <c r="U12">
        <v>24.20938635845183</v>
      </c>
      <c r="V12">
        <v>3.0699999999999994</v>
      </c>
      <c r="W12">
        <v>7.330000000000001</v>
      </c>
      <c r="X12">
        <v>24.040000000000003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13.097291999999999</v>
      </c>
      <c r="AH12">
        <v>0</v>
      </c>
      <c r="AI12">
        <v>0</v>
      </c>
      <c r="AJ12">
        <v>0</v>
      </c>
      <c r="AK12">
        <v>15.933996847911741</v>
      </c>
      <c r="AL12">
        <v>0</v>
      </c>
      <c r="AM12">
        <v>0</v>
      </c>
      <c r="AN12">
        <v>0</v>
      </c>
      <c r="AO12">
        <v>0</v>
      </c>
      <c r="AP12">
        <v>0.15033200000000002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486.59636805154332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306.25</v>
      </c>
      <c r="M13">
        <v>13.270000000000001</v>
      </c>
      <c r="N13">
        <v>35</v>
      </c>
      <c r="O13">
        <v>0</v>
      </c>
      <c r="P13">
        <v>20.417318450426791</v>
      </c>
      <c r="Q13">
        <v>3.5099999999999993</v>
      </c>
      <c r="R13">
        <v>6.87</v>
      </c>
      <c r="S13">
        <v>4.2799999999999994</v>
      </c>
      <c r="T13">
        <v>0</v>
      </c>
      <c r="U13">
        <v>24.20938635845183</v>
      </c>
      <c r="V13">
        <v>3.0699999999999994</v>
      </c>
      <c r="W13">
        <v>7.63</v>
      </c>
      <c r="X13">
        <v>24.5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13.097291999999999</v>
      </c>
      <c r="AH13">
        <v>0</v>
      </c>
      <c r="AI13">
        <v>0</v>
      </c>
      <c r="AJ13">
        <v>0</v>
      </c>
      <c r="AK13">
        <v>15.933996847911741</v>
      </c>
      <c r="AL13">
        <v>0</v>
      </c>
      <c r="AM13">
        <v>0</v>
      </c>
      <c r="AN13">
        <v>0</v>
      </c>
      <c r="AO13">
        <v>0</v>
      </c>
      <c r="AP13">
        <v>0.15033200000000002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487.35368650197006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306.25</v>
      </c>
      <c r="M14">
        <v>13.270000000000001</v>
      </c>
      <c r="N14">
        <v>35</v>
      </c>
      <c r="O14">
        <v>0</v>
      </c>
      <c r="P14">
        <v>20.417213047632046</v>
      </c>
      <c r="Q14">
        <v>3.5099999999999993</v>
      </c>
      <c r="R14">
        <v>6.87</v>
      </c>
      <c r="S14">
        <v>4.2799999999999994</v>
      </c>
      <c r="T14">
        <v>0</v>
      </c>
      <c r="U14">
        <v>24.20938635845183</v>
      </c>
      <c r="V14">
        <v>3.0699999999999994</v>
      </c>
      <c r="W14">
        <v>7.63</v>
      </c>
      <c r="X14">
        <v>24.5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13.097291999999999</v>
      </c>
      <c r="AH14">
        <v>0</v>
      </c>
      <c r="AI14">
        <v>0</v>
      </c>
      <c r="AJ14">
        <v>0</v>
      </c>
      <c r="AK14">
        <v>15.933996847911741</v>
      </c>
      <c r="AL14">
        <v>0</v>
      </c>
      <c r="AM14">
        <v>0</v>
      </c>
      <c r="AN14">
        <v>0</v>
      </c>
      <c r="AO14">
        <v>0</v>
      </c>
      <c r="AP14">
        <v>0.15033200000000002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487.35358109917536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306.25</v>
      </c>
      <c r="M15">
        <v>8</v>
      </c>
      <c r="N15">
        <v>19.22</v>
      </c>
      <c r="O15">
        <v>0</v>
      </c>
      <c r="P15">
        <v>21.03</v>
      </c>
      <c r="Q15">
        <v>3.5099999999999993</v>
      </c>
      <c r="R15">
        <v>6.87</v>
      </c>
      <c r="S15">
        <v>4.2799999999999994</v>
      </c>
      <c r="T15">
        <v>0</v>
      </c>
      <c r="U15">
        <v>24.20938635845183</v>
      </c>
      <c r="V15">
        <v>3.0699999999999994</v>
      </c>
      <c r="W15">
        <v>7.6000000000000005</v>
      </c>
      <c r="X15">
        <v>24.5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13.097291999999999</v>
      </c>
      <c r="AH15">
        <v>0</v>
      </c>
      <c r="AI15">
        <v>0</v>
      </c>
      <c r="AJ15">
        <v>0</v>
      </c>
      <c r="AK15">
        <v>15.933996847911741</v>
      </c>
      <c r="AL15">
        <v>0</v>
      </c>
      <c r="AM15">
        <v>0</v>
      </c>
      <c r="AN15">
        <v>0</v>
      </c>
      <c r="AO15">
        <v>0</v>
      </c>
      <c r="AP15">
        <v>0.15033200000000002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466.88636805154329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306.25</v>
      </c>
      <c r="M16">
        <v>8</v>
      </c>
      <c r="N16">
        <v>19.22</v>
      </c>
      <c r="O16">
        <v>0</v>
      </c>
      <c r="P16">
        <v>21.25</v>
      </c>
      <c r="Q16">
        <v>3.5099999999999993</v>
      </c>
      <c r="R16">
        <v>6.87</v>
      </c>
      <c r="S16">
        <v>4.2799999999999994</v>
      </c>
      <c r="T16">
        <v>0</v>
      </c>
      <c r="U16">
        <v>24.20938635845183</v>
      </c>
      <c r="V16">
        <v>3.0699999999999994</v>
      </c>
      <c r="W16">
        <v>7.6000000000000005</v>
      </c>
      <c r="X16">
        <v>24.5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13.097291999999999</v>
      </c>
      <c r="AH16">
        <v>0</v>
      </c>
      <c r="AI16">
        <v>0</v>
      </c>
      <c r="AJ16">
        <v>0</v>
      </c>
      <c r="AK16">
        <v>15.933996847911741</v>
      </c>
      <c r="AL16">
        <v>0</v>
      </c>
      <c r="AM16">
        <v>0</v>
      </c>
      <c r="AN16">
        <v>0</v>
      </c>
      <c r="AO16">
        <v>0</v>
      </c>
      <c r="AP16">
        <v>0.15033200000000002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467.10636805154331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306.25</v>
      </c>
      <c r="M17">
        <v>8</v>
      </c>
      <c r="N17">
        <v>19.22</v>
      </c>
      <c r="O17">
        <v>0</v>
      </c>
      <c r="P17">
        <v>21.25</v>
      </c>
      <c r="Q17">
        <v>3.5099999999999993</v>
      </c>
      <c r="R17">
        <v>6.87</v>
      </c>
      <c r="S17">
        <v>4.2799999999999994</v>
      </c>
      <c r="T17">
        <v>0</v>
      </c>
      <c r="U17">
        <v>24.20938635845183</v>
      </c>
      <c r="V17">
        <v>3.0699999999999994</v>
      </c>
      <c r="W17">
        <v>7.6000000000000005</v>
      </c>
      <c r="X17">
        <v>24.5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13.097291999999999</v>
      </c>
      <c r="AH17">
        <v>0</v>
      </c>
      <c r="AI17">
        <v>0</v>
      </c>
      <c r="AJ17">
        <v>0</v>
      </c>
      <c r="AK17">
        <v>15.933996847911741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466.95603605154332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306.25</v>
      </c>
      <c r="M18">
        <v>8</v>
      </c>
      <c r="N18">
        <v>19.22</v>
      </c>
      <c r="O18">
        <v>0</v>
      </c>
      <c r="P18">
        <v>20.420000000000002</v>
      </c>
      <c r="Q18">
        <v>3.5099999999999993</v>
      </c>
      <c r="R18">
        <v>6.87</v>
      </c>
      <c r="S18">
        <v>4.2799999999999994</v>
      </c>
      <c r="T18">
        <v>0</v>
      </c>
      <c r="U18">
        <v>24.20938635845183</v>
      </c>
      <c r="V18">
        <v>3.0699999999999994</v>
      </c>
      <c r="W18">
        <v>7.6000000000000005</v>
      </c>
      <c r="X18">
        <v>24.5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13.097291999999999</v>
      </c>
      <c r="AH18">
        <v>0</v>
      </c>
      <c r="AI18">
        <v>0</v>
      </c>
      <c r="AJ18">
        <v>0</v>
      </c>
      <c r="AK18">
        <v>15.933996847911741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466.12603605154334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306.25</v>
      </c>
      <c r="M19">
        <v>8</v>
      </c>
      <c r="N19">
        <v>14.68</v>
      </c>
      <c r="O19">
        <v>0</v>
      </c>
      <c r="P19">
        <v>21.25</v>
      </c>
      <c r="Q19">
        <v>3.5099999999999993</v>
      </c>
      <c r="R19">
        <v>6.87</v>
      </c>
      <c r="S19">
        <v>4.2799999999999994</v>
      </c>
      <c r="T19">
        <v>0</v>
      </c>
      <c r="U19">
        <v>24.20938635845183</v>
      </c>
      <c r="V19">
        <v>3.0699999999999994</v>
      </c>
      <c r="W19">
        <v>7.6000000000000005</v>
      </c>
      <c r="X19">
        <v>24.5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13.097291999999999</v>
      </c>
      <c r="AH19">
        <v>0</v>
      </c>
      <c r="AI19">
        <v>0</v>
      </c>
      <c r="AJ19">
        <v>0</v>
      </c>
      <c r="AK19">
        <v>15.933996847911741</v>
      </c>
      <c r="AL19">
        <v>0</v>
      </c>
      <c r="AM19">
        <v>0</v>
      </c>
      <c r="AN19">
        <v>0</v>
      </c>
      <c r="AO19">
        <v>0</v>
      </c>
      <c r="AP19">
        <v>0.15033200000000002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462.56636805154335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306.25</v>
      </c>
      <c r="M20">
        <v>8</v>
      </c>
      <c r="N20">
        <v>14.68</v>
      </c>
      <c r="O20">
        <v>0</v>
      </c>
      <c r="P20">
        <v>21.25</v>
      </c>
      <c r="Q20">
        <v>3.5099999999999993</v>
      </c>
      <c r="R20">
        <v>6.87</v>
      </c>
      <c r="S20">
        <v>4.2799999999999994</v>
      </c>
      <c r="T20">
        <v>0</v>
      </c>
      <c r="U20">
        <v>24.20938635845183</v>
      </c>
      <c r="V20">
        <v>3.0699999999999994</v>
      </c>
      <c r="W20">
        <v>7.6000000000000005</v>
      </c>
      <c r="X20">
        <v>24.5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13.097291999999999</v>
      </c>
      <c r="AH20">
        <v>0</v>
      </c>
      <c r="AI20">
        <v>0</v>
      </c>
      <c r="AJ20">
        <v>0</v>
      </c>
      <c r="AK20">
        <v>15.933996847911741</v>
      </c>
      <c r="AL20">
        <v>0</v>
      </c>
      <c r="AM20">
        <v>0</v>
      </c>
      <c r="AN20">
        <v>0</v>
      </c>
      <c r="AO20">
        <v>0</v>
      </c>
      <c r="AP20">
        <v>0.15033200000000002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462.56636805154335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4.9500000000000011</v>
      </c>
      <c r="L21">
        <v>306.25</v>
      </c>
      <c r="M21">
        <v>8</v>
      </c>
      <c r="N21">
        <v>19.218045158665582</v>
      </c>
      <c r="O21">
        <v>0</v>
      </c>
      <c r="P21">
        <v>20.420000000000002</v>
      </c>
      <c r="Q21">
        <v>3.5099999999999993</v>
      </c>
      <c r="R21">
        <v>6.87</v>
      </c>
      <c r="S21">
        <v>4.2799999999999994</v>
      </c>
      <c r="T21">
        <v>0</v>
      </c>
      <c r="U21">
        <v>24.20938635845183</v>
      </c>
      <c r="V21">
        <v>3.0699999999999994</v>
      </c>
      <c r="W21">
        <v>7.330000000000001</v>
      </c>
      <c r="X21">
        <v>24.040000000000003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13.097291999999999</v>
      </c>
      <c r="AH21">
        <v>0</v>
      </c>
      <c r="AI21">
        <v>0</v>
      </c>
      <c r="AJ21">
        <v>0</v>
      </c>
      <c r="AK21">
        <v>15.933996847911741</v>
      </c>
      <c r="AL21">
        <v>0</v>
      </c>
      <c r="AM21">
        <v>0</v>
      </c>
      <c r="AN21">
        <v>0</v>
      </c>
      <c r="AO21">
        <v>0</v>
      </c>
      <c r="AP21">
        <v>0.15033200000000002</v>
      </c>
      <c r="AQ21">
        <v>0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465.54441321020892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4.9500000000000011</v>
      </c>
      <c r="L22">
        <v>306.25</v>
      </c>
      <c r="M22">
        <v>8</v>
      </c>
      <c r="N22">
        <v>19.22</v>
      </c>
      <c r="O22">
        <v>0</v>
      </c>
      <c r="P22">
        <v>20.420000000000002</v>
      </c>
      <c r="Q22">
        <v>3.5099999999999993</v>
      </c>
      <c r="R22">
        <v>6.87</v>
      </c>
      <c r="S22">
        <v>4.2799999999999994</v>
      </c>
      <c r="T22">
        <v>0</v>
      </c>
      <c r="U22">
        <v>24.20938635845183</v>
      </c>
      <c r="V22">
        <v>3.0699999999999994</v>
      </c>
      <c r="W22">
        <v>7.6000000000000005</v>
      </c>
      <c r="X22">
        <v>24.04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13.097291999999999</v>
      </c>
      <c r="AH22">
        <v>0</v>
      </c>
      <c r="AI22">
        <v>0</v>
      </c>
      <c r="AJ22">
        <v>0</v>
      </c>
      <c r="AK22">
        <v>15.933996847911741</v>
      </c>
      <c r="AL22">
        <v>0</v>
      </c>
      <c r="AM22">
        <v>0</v>
      </c>
      <c r="AN22">
        <v>0</v>
      </c>
      <c r="AO22">
        <v>0</v>
      </c>
      <c r="AP22">
        <v>0.15033200000000002</v>
      </c>
      <c r="AQ22">
        <v>4.5870396825396815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470.40340773408303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4.9500000000000011</v>
      </c>
      <c r="L23">
        <v>306.25</v>
      </c>
      <c r="M23">
        <v>8</v>
      </c>
      <c r="N23">
        <v>19.22</v>
      </c>
      <c r="O23">
        <v>0</v>
      </c>
      <c r="P23">
        <v>20.420000000000002</v>
      </c>
      <c r="Q23">
        <v>3.5099999999999993</v>
      </c>
      <c r="R23">
        <v>6.87</v>
      </c>
      <c r="S23">
        <v>4.2799999999999994</v>
      </c>
      <c r="T23">
        <v>0</v>
      </c>
      <c r="U23">
        <v>24.20938635845183</v>
      </c>
      <c r="V23">
        <v>3.0699999999999994</v>
      </c>
      <c r="W23">
        <v>7.01</v>
      </c>
      <c r="X23">
        <v>23.817438709677418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13.097291999999999</v>
      </c>
      <c r="AH23">
        <v>0</v>
      </c>
      <c r="AI23">
        <v>0</v>
      </c>
      <c r="AJ23">
        <v>0</v>
      </c>
      <c r="AK23">
        <v>15.933996847911741</v>
      </c>
      <c r="AL23">
        <v>0</v>
      </c>
      <c r="AM23">
        <v>0</v>
      </c>
      <c r="AN23">
        <v>0</v>
      </c>
      <c r="AO23">
        <v>0</v>
      </c>
      <c r="AP23">
        <v>0.15033200000000002</v>
      </c>
      <c r="AQ23">
        <v>9.1740793650793631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474.17788612630011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4.9500000000000011</v>
      </c>
      <c r="L24">
        <v>306.25</v>
      </c>
      <c r="M24">
        <v>8</v>
      </c>
      <c r="N24">
        <v>19.22</v>
      </c>
      <c r="O24">
        <v>0</v>
      </c>
      <c r="P24">
        <v>20.420000000000002</v>
      </c>
      <c r="Q24">
        <v>3.5099999999999993</v>
      </c>
      <c r="R24">
        <v>6.87</v>
      </c>
      <c r="S24">
        <v>4.2799999999999994</v>
      </c>
      <c r="T24">
        <v>0</v>
      </c>
      <c r="U24">
        <v>24.20938635845183</v>
      </c>
      <c r="V24">
        <v>3.0699999999999994</v>
      </c>
      <c r="W24">
        <v>7.330000000000001</v>
      </c>
      <c r="X24">
        <v>24.040000000000003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13.097291999999999</v>
      </c>
      <c r="AH24">
        <v>0</v>
      </c>
      <c r="AI24">
        <v>0</v>
      </c>
      <c r="AJ24">
        <v>0</v>
      </c>
      <c r="AK24">
        <v>15.933996847911741</v>
      </c>
      <c r="AL24">
        <v>0</v>
      </c>
      <c r="AM24">
        <v>0</v>
      </c>
      <c r="AN24">
        <v>0</v>
      </c>
      <c r="AO24">
        <v>0</v>
      </c>
      <c r="AP24">
        <v>0.15033200000000002</v>
      </c>
      <c r="AQ24">
        <v>9.1740793650793631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474.72044741662268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4.9500000000000011</v>
      </c>
      <c r="L25">
        <v>306.25</v>
      </c>
      <c r="M25">
        <v>13.25</v>
      </c>
      <c r="N25">
        <v>33.173851155230466</v>
      </c>
      <c r="O25">
        <v>0</v>
      </c>
      <c r="P25">
        <v>31.366551989448229</v>
      </c>
      <c r="Q25">
        <v>3.5099999999999993</v>
      </c>
      <c r="R25">
        <v>6.87</v>
      </c>
      <c r="S25">
        <v>4.2799999999999994</v>
      </c>
      <c r="T25">
        <v>0</v>
      </c>
      <c r="U25">
        <v>24.20938635845183</v>
      </c>
      <c r="V25">
        <v>3.0699999999999994</v>
      </c>
      <c r="W25">
        <v>7.330000000000001</v>
      </c>
      <c r="X25">
        <v>24.040000000000003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2.61696247464503</v>
      </c>
      <c r="AG25">
        <v>13.097291999999999</v>
      </c>
      <c r="AH25">
        <v>6.1390764519535388</v>
      </c>
      <c r="AI25">
        <v>0</v>
      </c>
      <c r="AJ25">
        <v>0</v>
      </c>
      <c r="AK25">
        <v>15.933996847911741</v>
      </c>
      <c r="AL25">
        <v>0</v>
      </c>
      <c r="AM25">
        <v>0</v>
      </c>
      <c r="AN25">
        <v>0</v>
      </c>
      <c r="AO25">
        <v>0</v>
      </c>
      <c r="AP25">
        <v>0.15033200000000002</v>
      </c>
      <c r="AQ25">
        <v>9.1740793650793631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511.00992701325492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4.9500000000000011</v>
      </c>
      <c r="L26">
        <v>306.25</v>
      </c>
      <c r="M26">
        <v>12.34</v>
      </c>
      <c r="N26">
        <v>33.693067747222727</v>
      </c>
      <c r="O26">
        <v>0</v>
      </c>
      <c r="P26">
        <v>37.123067515081395</v>
      </c>
      <c r="Q26">
        <v>3.5099999999999993</v>
      </c>
      <c r="R26">
        <v>6.87</v>
      </c>
      <c r="S26">
        <v>4.2799999999999994</v>
      </c>
      <c r="T26">
        <v>0</v>
      </c>
      <c r="U26">
        <v>24.20938635845183</v>
      </c>
      <c r="V26">
        <v>3.0699999999999994</v>
      </c>
      <c r="W26">
        <v>13.32</v>
      </c>
      <c r="X26">
        <v>43.720000000000006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2.3348470855412571</v>
      </c>
      <c r="AE26">
        <v>0</v>
      </c>
      <c r="AF26">
        <v>2.61696247464503</v>
      </c>
      <c r="AG26">
        <v>13.097291999999999</v>
      </c>
      <c r="AH26">
        <v>11.860904329461457</v>
      </c>
      <c r="AI26">
        <v>0</v>
      </c>
      <c r="AJ26">
        <v>0</v>
      </c>
      <c r="AK26">
        <v>15.933996847911741</v>
      </c>
      <c r="AL26">
        <v>0</v>
      </c>
      <c r="AM26">
        <v>0</v>
      </c>
      <c r="AN26">
        <v>0</v>
      </c>
      <c r="AO26">
        <v>0</v>
      </c>
      <c r="AP26">
        <v>0.15033200000000002</v>
      </c>
      <c r="AQ26">
        <v>13.761119047619045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554.68937377646932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</v>
      </c>
      <c r="L27">
        <v>306.25</v>
      </c>
      <c r="M27">
        <v>13.270000000000001</v>
      </c>
      <c r="N27">
        <v>35</v>
      </c>
      <c r="O27">
        <v>0</v>
      </c>
      <c r="P27">
        <v>37.123067515081395</v>
      </c>
      <c r="Q27">
        <v>2.5099999999999998</v>
      </c>
      <c r="R27">
        <v>6.78</v>
      </c>
      <c r="S27">
        <v>4.1500000000000012</v>
      </c>
      <c r="T27">
        <v>0</v>
      </c>
      <c r="U27">
        <v>24.20938635845183</v>
      </c>
      <c r="V27">
        <v>3.66</v>
      </c>
      <c r="W27">
        <v>12.840000000000002</v>
      </c>
      <c r="X27">
        <v>40.76</v>
      </c>
      <c r="Y27">
        <v>0</v>
      </c>
      <c r="Z27">
        <v>0.32522727272727275</v>
      </c>
      <c r="AA27">
        <v>0</v>
      </c>
      <c r="AB27">
        <v>0</v>
      </c>
      <c r="AC27">
        <v>0</v>
      </c>
      <c r="AD27">
        <v>4.7095798637395907</v>
      </c>
      <c r="AE27">
        <v>0</v>
      </c>
      <c r="AF27">
        <v>2.61696247464503</v>
      </c>
      <c r="AG27">
        <v>13.097291999999999</v>
      </c>
      <c r="AH27">
        <v>17.309679831045408</v>
      </c>
      <c r="AI27">
        <v>1.1260816967792615</v>
      </c>
      <c r="AJ27">
        <v>0</v>
      </c>
      <c r="AK27">
        <v>15.933996847911741</v>
      </c>
      <c r="AL27">
        <v>0</v>
      </c>
      <c r="AM27">
        <v>0</v>
      </c>
      <c r="AN27">
        <v>0</v>
      </c>
      <c r="AO27">
        <v>0</v>
      </c>
      <c r="AP27">
        <v>1.6966040000000004</v>
      </c>
      <c r="AQ27">
        <v>18.348158730158726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568.26443496107504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</v>
      </c>
      <c r="L28">
        <v>306.24809965881138</v>
      </c>
      <c r="M28">
        <v>13.270000000000001</v>
      </c>
      <c r="N28">
        <v>35</v>
      </c>
      <c r="O28">
        <v>0</v>
      </c>
      <c r="P28">
        <v>37.123067515081395</v>
      </c>
      <c r="Q28">
        <v>6.0630699088145894</v>
      </c>
      <c r="R28">
        <v>6.8680438496583145</v>
      </c>
      <c r="S28">
        <v>7.7799999999999994</v>
      </c>
      <c r="T28">
        <v>0</v>
      </c>
      <c r="U28">
        <v>24.20938635845183</v>
      </c>
      <c r="V28">
        <v>4.46</v>
      </c>
      <c r="W28">
        <v>13.330000000000002</v>
      </c>
      <c r="X28">
        <v>43.72</v>
      </c>
      <c r="Y28">
        <v>0</v>
      </c>
      <c r="Z28">
        <v>1.9206818181818182</v>
      </c>
      <c r="AA28">
        <v>0</v>
      </c>
      <c r="AB28">
        <v>0.78854463615903958</v>
      </c>
      <c r="AC28">
        <v>0</v>
      </c>
      <c r="AD28">
        <v>4.7095798637395907</v>
      </c>
      <c r="AE28">
        <v>0</v>
      </c>
      <c r="AF28">
        <v>5.2308569979716024</v>
      </c>
      <c r="AG28">
        <v>13.097291999999999</v>
      </c>
      <c r="AH28">
        <v>22.890379514255546</v>
      </c>
      <c r="AI28">
        <v>4.8786645718774544</v>
      </c>
      <c r="AJ28">
        <v>0</v>
      </c>
      <c r="AK28">
        <v>15.933996847911741</v>
      </c>
      <c r="AL28">
        <v>0</v>
      </c>
      <c r="AM28">
        <v>0</v>
      </c>
      <c r="AN28">
        <v>0</v>
      </c>
      <c r="AO28">
        <v>0</v>
      </c>
      <c r="AP28">
        <v>1.6966040000000004</v>
      </c>
      <c r="AQ28">
        <v>18.348158730158726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594.11482464160792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</v>
      </c>
      <c r="L29">
        <v>306.24809965881138</v>
      </c>
      <c r="M29">
        <v>13.270000000000001</v>
      </c>
      <c r="N29">
        <v>35</v>
      </c>
      <c r="O29">
        <v>0</v>
      </c>
      <c r="P29">
        <v>37.123067515081395</v>
      </c>
      <c r="Q29">
        <v>6.0630699088145894</v>
      </c>
      <c r="R29">
        <v>6.8680438496583145</v>
      </c>
      <c r="S29">
        <v>7.7799999999999994</v>
      </c>
      <c r="T29">
        <v>0</v>
      </c>
      <c r="U29">
        <v>24.20938635845183</v>
      </c>
      <c r="V29">
        <v>4.5069319727891157</v>
      </c>
      <c r="W29">
        <v>13.330000000000002</v>
      </c>
      <c r="X29">
        <v>43.72</v>
      </c>
      <c r="Y29">
        <v>0</v>
      </c>
      <c r="Z29">
        <v>1.9206818181818182</v>
      </c>
      <c r="AA29">
        <v>4.1411392405063285</v>
      </c>
      <c r="AB29">
        <v>2.3594973743435856</v>
      </c>
      <c r="AC29">
        <v>2.8503243285691848</v>
      </c>
      <c r="AD29">
        <v>8.0814549583648745</v>
      </c>
      <c r="AE29">
        <v>4.8568501135503404</v>
      </c>
      <c r="AF29">
        <v>7.8508874239350908</v>
      </c>
      <c r="AG29">
        <v>13.097291999999999</v>
      </c>
      <c r="AH29">
        <v>27.915770432946147</v>
      </c>
      <c r="AI29">
        <v>4.8786645718774544</v>
      </c>
      <c r="AJ29">
        <v>0</v>
      </c>
      <c r="AK29">
        <v>15.933996847911741</v>
      </c>
      <c r="AL29">
        <v>0</v>
      </c>
      <c r="AM29">
        <v>1.5525431357839456</v>
      </c>
      <c r="AN29">
        <v>0</v>
      </c>
      <c r="AO29">
        <v>0</v>
      </c>
      <c r="AP29">
        <v>1.6966040000000004</v>
      </c>
      <c r="AQ29">
        <v>18.348158730158726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620.15086261027079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</v>
      </c>
      <c r="L30">
        <v>393.9384574262528</v>
      </c>
      <c r="M30">
        <v>13.270000000000001</v>
      </c>
      <c r="N30">
        <v>35</v>
      </c>
      <c r="O30">
        <v>0</v>
      </c>
      <c r="P30">
        <v>37.123067515081395</v>
      </c>
      <c r="Q30">
        <v>6.0630699088145894</v>
      </c>
      <c r="R30">
        <v>12.496931762395679</v>
      </c>
      <c r="S30">
        <v>7.7799999999999994</v>
      </c>
      <c r="T30">
        <v>0</v>
      </c>
      <c r="U30">
        <v>24.20938635845183</v>
      </c>
      <c r="V30">
        <v>4.5069319727891157</v>
      </c>
      <c r="W30">
        <v>13.330000000000002</v>
      </c>
      <c r="X30">
        <v>43.72</v>
      </c>
      <c r="Y30">
        <v>0</v>
      </c>
      <c r="Z30">
        <v>3.844431818181818</v>
      </c>
      <c r="AA30">
        <v>4.1411392405063285</v>
      </c>
      <c r="AB30">
        <v>7.7657839459864952</v>
      </c>
      <c r="AC30">
        <v>5.712921313020261</v>
      </c>
      <c r="AD30">
        <v>8.0814549583648745</v>
      </c>
      <c r="AE30">
        <v>9.7137002271006807</v>
      </c>
      <c r="AF30">
        <v>11.741049695740367</v>
      </c>
      <c r="AG30">
        <v>13.097291999999999</v>
      </c>
      <c r="AH30">
        <v>33.499538120380151</v>
      </c>
      <c r="AI30">
        <v>4.8786645718774544</v>
      </c>
      <c r="AJ30">
        <v>0</v>
      </c>
      <c r="AK30">
        <v>15.933996847911741</v>
      </c>
      <c r="AL30">
        <v>0</v>
      </c>
      <c r="AM30">
        <v>3.1050862715678913</v>
      </c>
      <c r="AN30">
        <v>0</v>
      </c>
      <c r="AO30">
        <v>0</v>
      </c>
      <c r="AP30">
        <v>1.6966040000000004</v>
      </c>
      <c r="AQ30">
        <v>18.348158730158726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739.54606505511731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4.9499183478217841</v>
      </c>
      <c r="L31">
        <v>480.40869895880485</v>
      </c>
      <c r="M31">
        <v>13.270000000000001</v>
      </c>
      <c r="N31">
        <v>35</v>
      </c>
      <c r="O31">
        <v>0</v>
      </c>
      <c r="P31">
        <v>37.123067515081395</v>
      </c>
      <c r="Q31">
        <v>6.0630699088145894</v>
      </c>
      <c r="R31">
        <v>12.496931762395679</v>
      </c>
      <c r="S31">
        <v>7.7799999999999994</v>
      </c>
      <c r="T31">
        <v>0</v>
      </c>
      <c r="U31">
        <v>24.20938635845183</v>
      </c>
      <c r="V31">
        <v>4.5069319727891157</v>
      </c>
      <c r="W31">
        <v>13.330000000000002</v>
      </c>
      <c r="X31">
        <v>43.72</v>
      </c>
      <c r="Y31">
        <v>0</v>
      </c>
      <c r="Z31">
        <v>3.844431818181818</v>
      </c>
      <c r="AA31">
        <v>4.1411392405063285</v>
      </c>
      <c r="AB31">
        <v>7.7657839459864952</v>
      </c>
      <c r="AC31">
        <v>5.712921313020261</v>
      </c>
      <c r="AD31">
        <v>8.0814549583648745</v>
      </c>
      <c r="AE31">
        <v>9.7137002271006807</v>
      </c>
      <c r="AF31">
        <v>11.741049695740367</v>
      </c>
      <c r="AG31">
        <v>13.097291999999999</v>
      </c>
      <c r="AH31">
        <v>33.499538120380151</v>
      </c>
      <c r="AI31">
        <v>4.8786645718774544</v>
      </c>
      <c r="AJ31">
        <v>0</v>
      </c>
      <c r="AK31">
        <v>15.933996847911741</v>
      </c>
      <c r="AL31">
        <v>0</v>
      </c>
      <c r="AM31">
        <v>4.6606976744186044</v>
      </c>
      <c r="AN31">
        <v>0</v>
      </c>
      <c r="AO31">
        <v>0</v>
      </c>
      <c r="AP31">
        <v>1.6966040000000004</v>
      </c>
      <c r="AQ31">
        <v>18.348158730158726</v>
      </c>
      <c r="AR31">
        <v>0.32826902173913047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827.571836338342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4.9499187352245864</v>
      </c>
      <c r="L32">
        <v>556.79885705650292</v>
      </c>
      <c r="M32">
        <v>13.270000000000001</v>
      </c>
      <c r="N32">
        <v>35</v>
      </c>
      <c r="O32">
        <v>0</v>
      </c>
      <c r="P32">
        <v>37.123067515081395</v>
      </c>
      <c r="Q32">
        <v>6.0630699088145894</v>
      </c>
      <c r="R32">
        <v>12.496931762395679</v>
      </c>
      <c r="S32">
        <v>7.7799999999999994</v>
      </c>
      <c r="T32">
        <v>0</v>
      </c>
      <c r="U32">
        <v>24.20938635845183</v>
      </c>
      <c r="V32">
        <v>4.5069319727891157</v>
      </c>
      <c r="W32">
        <v>13.330000000000002</v>
      </c>
      <c r="X32">
        <v>43.72</v>
      </c>
      <c r="Y32">
        <v>0</v>
      </c>
      <c r="Z32">
        <v>3.844431818181818</v>
      </c>
      <c r="AA32">
        <v>4.1411392405063285</v>
      </c>
      <c r="AB32">
        <v>7.7657839459864952</v>
      </c>
      <c r="AC32">
        <v>5.712921313020261</v>
      </c>
      <c r="AD32">
        <v>8.0814549583648745</v>
      </c>
      <c r="AE32">
        <v>9.7137002271006807</v>
      </c>
      <c r="AF32">
        <v>11.741049695740367</v>
      </c>
      <c r="AG32">
        <v>13.097291999999999</v>
      </c>
      <c r="AH32">
        <v>33.499538120380151</v>
      </c>
      <c r="AI32">
        <v>4.8786645718774544</v>
      </c>
      <c r="AJ32">
        <v>0</v>
      </c>
      <c r="AK32">
        <v>15.933996847911741</v>
      </c>
      <c r="AL32">
        <v>0</v>
      </c>
      <c r="AM32">
        <v>4.6606976744186044</v>
      </c>
      <c r="AN32">
        <v>0</v>
      </c>
      <c r="AO32">
        <v>0</v>
      </c>
      <c r="AP32">
        <v>1.6966040000000004</v>
      </c>
      <c r="AQ32">
        <v>18.348158730158726</v>
      </c>
      <c r="AR32">
        <v>0.32826902173913047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903.96199482344286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4.949919873091928</v>
      </c>
      <c r="L33">
        <v>556.79885705650292</v>
      </c>
      <c r="M33">
        <v>13.270000000000001</v>
      </c>
      <c r="N33">
        <v>35</v>
      </c>
      <c r="O33">
        <v>0</v>
      </c>
      <c r="P33">
        <v>37.123067515081395</v>
      </c>
      <c r="Q33">
        <v>6.0630699088145894</v>
      </c>
      <c r="R33">
        <v>12.496931762395679</v>
      </c>
      <c r="S33">
        <v>7.7799999999999994</v>
      </c>
      <c r="T33">
        <v>0</v>
      </c>
      <c r="U33">
        <v>24.20938635845183</v>
      </c>
      <c r="V33">
        <v>4.5069319727891157</v>
      </c>
      <c r="W33">
        <v>13.330000000000002</v>
      </c>
      <c r="X33">
        <v>43.72</v>
      </c>
      <c r="Y33">
        <v>0</v>
      </c>
      <c r="Z33">
        <v>3.844431818181818</v>
      </c>
      <c r="AA33">
        <v>4.1411392405063285</v>
      </c>
      <c r="AB33">
        <v>7.7657839459864952</v>
      </c>
      <c r="AC33">
        <v>5.712921313020261</v>
      </c>
      <c r="AD33">
        <v>8.0814549583648745</v>
      </c>
      <c r="AE33">
        <v>9.7137002271006807</v>
      </c>
      <c r="AF33">
        <v>11.741049695740367</v>
      </c>
      <c r="AG33">
        <v>13.097291999999999</v>
      </c>
      <c r="AH33">
        <v>41.372036958817318</v>
      </c>
      <c r="AI33">
        <v>4.8786645718774544</v>
      </c>
      <c r="AJ33">
        <v>0</v>
      </c>
      <c r="AK33">
        <v>15.933996847911741</v>
      </c>
      <c r="AL33">
        <v>0</v>
      </c>
      <c r="AM33">
        <v>3.1050862715678913</v>
      </c>
      <c r="AN33">
        <v>0</v>
      </c>
      <c r="AO33">
        <v>0</v>
      </c>
      <c r="AP33">
        <v>0.15033200000000002</v>
      </c>
      <c r="AQ33">
        <v>18.348158730158726</v>
      </c>
      <c r="AR33">
        <v>0.65040217391304356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909.05474454907039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</v>
      </c>
      <c r="L34">
        <v>556.79885705650292</v>
      </c>
      <c r="M34">
        <v>13.270000000000001</v>
      </c>
      <c r="N34">
        <v>35</v>
      </c>
      <c r="O34">
        <v>0</v>
      </c>
      <c r="P34">
        <v>37.123067515081395</v>
      </c>
      <c r="Q34">
        <v>6.0630699088145894</v>
      </c>
      <c r="R34">
        <v>12.496931762395679</v>
      </c>
      <c r="S34">
        <v>7.7799999999999994</v>
      </c>
      <c r="T34">
        <v>0</v>
      </c>
      <c r="U34">
        <v>24.20938635845183</v>
      </c>
      <c r="V34">
        <v>4.5069319727891157</v>
      </c>
      <c r="W34">
        <v>13.330000000000002</v>
      </c>
      <c r="X34">
        <v>43.72</v>
      </c>
      <c r="Y34">
        <v>0</v>
      </c>
      <c r="Z34">
        <v>3.844431818181818</v>
      </c>
      <c r="AA34">
        <v>4.1411392405063285</v>
      </c>
      <c r="AB34">
        <v>7.7657839459864952</v>
      </c>
      <c r="AC34">
        <v>5.712921313020261</v>
      </c>
      <c r="AD34">
        <v>8.0814549583648745</v>
      </c>
      <c r="AE34">
        <v>9.7137002271006807</v>
      </c>
      <c r="AF34">
        <v>11.741049695740367</v>
      </c>
      <c r="AG34">
        <v>13.097291999999999</v>
      </c>
      <c r="AH34">
        <v>41.372036958817318</v>
      </c>
      <c r="AI34">
        <v>1.0493731343283583</v>
      </c>
      <c r="AJ34">
        <v>0</v>
      </c>
      <c r="AK34">
        <v>15.933996847911741</v>
      </c>
      <c r="AL34">
        <v>0</v>
      </c>
      <c r="AM34">
        <v>1.5525431357839456</v>
      </c>
      <c r="AN34">
        <v>0</v>
      </c>
      <c r="AO34">
        <v>0</v>
      </c>
      <c r="AP34">
        <v>0.15033200000000002</v>
      </c>
      <c r="AQ34">
        <v>18.348158730158726</v>
      </c>
      <c r="AR34">
        <v>7.8078940217391297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910.83048195047161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4.9499999999999993</v>
      </c>
      <c r="L35">
        <v>556.79885705650292</v>
      </c>
      <c r="M35">
        <v>13.270000000000001</v>
      </c>
      <c r="N35">
        <v>35</v>
      </c>
      <c r="O35">
        <v>0</v>
      </c>
      <c r="P35">
        <v>37.123067515081395</v>
      </c>
      <c r="Q35">
        <v>6.0630699088145894</v>
      </c>
      <c r="R35">
        <v>12.496931762395679</v>
      </c>
      <c r="S35">
        <v>7.7799999999999994</v>
      </c>
      <c r="T35">
        <v>0</v>
      </c>
      <c r="U35">
        <v>24.20938635845183</v>
      </c>
      <c r="V35">
        <v>4.5069319727891157</v>
      </c>
      <c r="W35">
        <v>13.330000000000002</v>
      </c>
      <c r="X35">
        <v>43.72</v>
      </c>
      <c r="Y35">
        <v>0</v>
      </c>
      <c r="Z35">
        <v>3.844431818181818</v>
      </c>
      <c r="AA35">
        <v>4.1411392405063285</v>
      </c>
      <c r="AB35">
        <v>7.7657839459864952</v>
      </c>
      <c r="AC35">
        <v>5.712921313020261</v>
      </c>
      <c r="AD35">
        <v>8.0814549583648745</v>
      </c>
      <c r="AE35">
        <v>9.7137002271006807</v>
      </c>
      <c r="AF35">
        <v>11.741049695740367</v>
      </c>
      <c r="AG35">
        <v>13.097291999999999</v>
      </c>
      <c r="AH35">
        <v>33.499538120380151</v>
      </c>
      <c r="AI35">
        <v>0</v>
      </c>
      <c r="AJ35">
        <v>0</v>
      </c>
      <c r="AK35">
        <v>15.933996847911741</v>
      </c>
      <c r="AL35">
        <v>0</v>
      </c>
      <c r="AM35">
        <v>1.5525431357839456</v>
      </c>
      <c r="AN35">
        <v>0</v>
      </c>
      <c r="AO35">
        <v>0</v>
      </c>
      <c r="AP35">
        <v>0.15033200000000002</v>
      </c>
      <c r="AQ35">
        <v>18.348158730158726</v>
      </c>
      <c r="AR35">
        <v>7.8078940217391297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901.90860997770608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4.9499999999999993</v>
      </c>
      <c r="L36">
        <v>556.79885705650292</v>
      </c>
      <c r="M36">
        <v>13.270000000000001</v>
      </c>
      <c r="N36">
        <v>35</v>
      </c>
      <c r="O36">
        <v>0</v>
      </c>
      <c r="P36">
        <v>37.123067515081395</v>
      </c>
      <c r="Q36">
        <v>6.0630699088145894</v>
      </c>
      <c r="R36">
        <v>12.496931762395679</v>
      </c>
      <c r="S36">
        <v>7.7799999999999994</v>
      </c>
      <c r="T36">
        <v>0</v>
      </c>
      <c r="U36">
        <v>24.20938635845183</v>
      </c>
      <c r="V36">
        <v>4.5069319727891157</v>
      </c>
      <c r="W36">
        <v>13.330000000000002</v>
      </c>
      <c r="X36">
        <v>43.72</v>
      </c>
      <c r="Y36">
        <v>0</v>
      </c>
      <c r="Z36">
        <v>3.844431818181818</v>
      </c>
      <c r="AA36">
        <v>4.1227341772151895</v>
      </c>
      <c r="AB36">
        <v>7.7657839459864952</v>
      </c>
      <c r="AC36">
        <v>5.712921313020261</v>
      </c>
      <c r="AD36">
        <v>4.7095798637395907</v>
      </c>
      <c r="AE36">
        <v>9.7137002271006807</v>
      </c>
      <c r="AF36">
        <v>11.741049695740367</v>
      </c>
      <c r="AG36">
        <v>13.097291999999999</v>
      </c>
      <c r="AH36">
        <v>27.915770432946147</v>
      </c>
      <c r="AI36">
        <v>0</v>
      </c>
      <c r="AJ36">
        <v>0</v>
      </c>
      <c r="AK36">
        <v>15.933996847911741</v>
      </c>
      <c r="AL36">
        <v>0</v>
      </c>
      <c r="AM36">
        <v>0</v>
      </c>
      <c r="AN36">
        <v>0</v>
      </c>
      <c r="AO36">
        <v>0</v>
      </c>
      <c r="AP36">
        <v>0.15033200000000002</v>
      </c>
      <c r="AQ36">
        <v>18.348158730158726</v>
      </c>
      <c r="AR36">
        <v>7.8078940217391297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891.38201899657167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4.94991553765826</v>
      </c>
      <c r="L37">
        <v>556.79885705650292</v>
      </c>
      <c r="M37">
        <v>13.270000000000001</v>
      </c>
      <c r="N37">
        <v>35</v>
      </c>
      <c r="O37">
        <v>0</v>
      </c>
      <c r="P37">
        <v>37.123067515081395</v>
      </c>
      <c r="Q37">
        <v>6.0630699088145894</v>
      </c>
      <c r="R37">
        <v>12.496931762395679</v>
      </c>
      <c r="S37">
        <v>7.7799999999999994</v>
      </c>
      <c r="T37">
        <v>0</v>
      </c>
      <c r="U37">
        <v>24.04</v>
      </c>
      <c r="V37">
        <v>4.5069319727891157</v>
      </c>
      <c r="W37">
        <v>13.330000000000002</v>
      </c>
      <c r="X37">
        <v>43.72</v>
      </c>
      <c r="Y37">
        <v>0</v>
      </c>
      <c r="Z37">
        <v>1.9206818181818182</v>
      </c>
      <c r="AA37">
        <v>4.1227341772151895</v>
      </c>
      <c r="AB37">
        <v>3.8813578394598642</v>
      </c>
      <c r="AC37">
        <v>2.8503243285691848</v>
      </c>
      <c r="AD37">
        <v>2.5404118092354278</v>
      </c>
      <c r="AE37">
        <v>9.7137002271006807</v>
      </c>
      <c r="AF37">
        <v>5.8137677484787016</v>
      </c>
      <c r="AG37">
        <v>13.097291999999999</v>
      </c>
      <c r="AH37">
        <v>22.890379514255546</v>
      </c>
      <c r="AI37">
        <v>0</v>
      </c>
      <c r="AJ37">
        <v>0</v>
      </c>
      <c r="AK37">
        <v>15.933996847911741</v>
      </c>
      <c r="AL37">
        <v>0</v>
      </c>
      <c r="AM37">
        <v>0</v>
      </c>
      <c r="AN37">
        <v>0</v>
      </c>
      <c r="AO37">
        <v>0</v>
      </c>
      <c r="AP37">
        <v>0.33748000000000011</v>
      </c>
      <c r="AQ37">
        <v>18.348158730158726</v>
      </c>
      <c r="AR37">
        <v>0.97560326086956517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862.77479140347418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4.9499241181610536</v>
      </c>
      <c r="L38">
        <v>556.79885705650292</v>
      </c>
      <c r="M38">
        <v>13.270000000000001</v>
      </c>
      <c r="N38">
        <v>35</v>
      </c>
      <c r="O38">
        <v>0</v>
      </c>
      <c r="P38">
        <v>37.123067515081395</v>
      </c>
      <c r="Q38">
        <v>6.0630699088145894</v>
      </c>
      <c r="R38">
        <v>12.496931762395679</v>
      </c>
      <c r="S38">
        <v>7.7799999999999994</v>
      </c>
      <c r="T38">
        <v>0</v>
      </c>
      <c r="U38">
        <v>24.04</v>
      </c>
      <c r="V38">
        <v>4.5069319727891157</v>
      </c>
      <c r="W38">
        <v>13.330000000000002</v>
      </c>
      <c r="X38">
        <v>43.72</v>
      </c>
      <c r="Y38">
        <v>0</v>
      </c>
      <c r="Z38">
        <v>1.9206818181818182</v>
      </c>
      <c r="AA38">
        <v>0</v>
      </c>
      <c r="AB38">
        <v>3.8813578394598642</v>
      </c>
      <c r="AC38">
        <v>2.8503243285691848</v>
      </c>
      <c r="AD38">
        <v>0</v>
      </c>
      <c r="AE38">
        <v>4.8568501135503404</v>
      </c>
      <c r="AF38">
        <v>2.61696247464503</v>
      </c>
      <c r="AG38">
        <v>13.097291999999999</v>
      </c>
      <c r="AH38">
        <v>17.309679831045408</v>
      </c>
      <c r="AI38">
        <v>0</v>
      </c>
      <c r="AJ38">
        <v>0</v>
      </c>
      <c r="AK38">
        <v>15.933996847911741</v>
      </c>
      <c r="AL38">
        <v>0</v>
      </c>
      <c r="AM38">
        <v>0</v>
      </c>
      <c r="AN38">
        <v>0</v>
      </c>
      <c r="AO38">
        <v>0</v>
      </c>
      <c r="AP38">
        <v>0.33748000000000011</v>
      </c>
      <c r="AQ38">
        <v>18.348158730158726</v>
      </c>
      <c r="AR38">
        <v>0.32826902173913047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841.82996468780175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4.9499241181610536</v>
      </c>
      <c r="L39">
        <v>526.19999999999993</v>
      </c>
      <c r="M39">
        <v>13.270000000000001</v>
      </c>
      <c r="N39">
        <v>35</v>
      </c>
      <c r="O39">
        <v>0</v>
      </c>
      <c r="P39">
        <v>37.123067515081395</v>
      </c>
      <c r="Q39">
        <v>6.0630699088145894</v>
      </c>
      <c r="R39">
        <v>12.496931762395679</v>
      </c>
      <c r="S39">
        <v>7.7799999999999994</v>
      </c>
      <c r="T39">
        <v>0</v>
      </c>
      <c r="U39">
        <v>24.04</v>
      </c>
      <c r="V39">
        <v>4.5069319727891157</v>
      </c>
      <c r="W39">
        <v>13.330000000000002</v>
      </c>
      <c r="X39">
        <v>43.72</v>
      </c>
      <c r="Y39">
        <v>0</v>
      </c>
      <c r="Z39">
        <v>0.32522727272727275</v>
      </c>
      <c r="AA39">
        <v>0</v>
      </c>
      <c r="AB39">
        <v>3.8813578394598642</v>
      </c>
      <c r="AC39">
        <v>2.8503243285691848</v>
      </c>
      <c r="AD39">
        <v>0</v>
      </c>
      <c r="AE39">
        <v>4.8568501135503404</v>
      </c>
      <c r="AF39">
        <v>2.61696247464503</v>
      </c>
      <c r="AG39">
        <v>13.097291999999999</v>
      </c>
      <c r="AH39">
        <v>11.725912143611406</v>
      </c>
      <c r="AI39">
        <v>0</v>
      </c>
      <c r="AJ39">
        <v>0</v>
      </c>
      <c r="AK39">
        <v>15.933996847911741</v>
      </c>
      <c r="AL39">
        <v>0</v>
      </c>
      <c r="AM39">
        <v>0</v>
      </c>
      <c r="AN39">
        <v>0</v>
      </c>
      <c r="AO39">
        <v>0</v>
      </c>
      <c r="AP39">
        <v>0.33748000000000011</v>
      </c>
      <c r="AQ39">
        <v>18.348158730158726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804.05188539841015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8.9901369696046309</v>
      </c>
      <c r="L40">
        <v>526.19999999999993</v>
      </c>
      <c r="M40">
        <v>13.270000000000001</v>
      </c>
      <c r="N40">
        <v>35</v>
      </c>
      <c r="O40">
        <v>0</v>
      </c>
      <c r="P40">
        <v>37.123067515081395</v>
      </c>
      <c r="Q40">
        <v>6.0630699088145894</v>
      </c>
      <c r="R40">
        <v>12.496931762395679</v>
      </c>
      <c r="S40">
        <v>7.7799999999999994</v>
      </c>
      <c r="T40">
        <v>0</v>
      </c>
      <c r="U40">
        <v>24.04</v>
      </c>
      <c r="V40">
        <v>4.5069319727891157</v>
      </c>
      <c r="W40">
        <v>13.330000000000002</v>
      </c>
      <c r="X40">
        <v>43.72</v>
      </c>
      <c r="Y40">
        <v>0</v>
      </c>
      <c r="Z40">
        <v>0</v>
      </c>
      <c r="AA40">
        <v>0</v>
      </c>
      <c r="AB40">
        <v>0</v>
      </c>
      <c r="AC40">
        <v>2.8503243285691848</v>
      </c>
      <c r="AD40">
        <v>0</v>
      </c>
      <c r="AE40">
        <v>4.8568501135503404</v>
      </c>
      <c r="AF40">
        <v>2.61696247464503</v>
      </c>
      <c r="AG40">
        <v>13.097291999999999</v>
      </c>
      <c r="AH40">
        <v>5.6083117212249212</v>
      </c>
      <c r="AI40">
        <v>0</v>
      </c>
      <c r="AJ40">
        <v>0</v>
      </c>
      <c r="AK40">
        <v>15.933996847911741</v>
      </c>
      <c r="AL40">
        <v>0</v>
      </c>
      <c r="AM40">
        <v>0</v>
      </c>
      <c r="AN40">
        <v>0</v>
      </c>
      <c r="AO40">
        <v>0</v>
      </c>
      <c r="AP40">
        <v>0.33748000000000011</v>
      </c>
      <c r="AQ40">
        <v>18.348158730158726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797.76791271528009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8.9901369696046309</v>
      </c>
      <c r="L41">
        <v>478.37</v>
      </c>
      <c r="M41">
        <v>13.270000000000001</v>
      </c>
      <c r="N41">
        <v>35</v>
      </c>
      <c r="O41">
        <v>0</v>
      </c>
      <c r="P41">
        <v>37.123067515081395</v>
      </c>
      <c r="Q41">
        <v>6.0630699088145894</v>
      </c>
      <c r="R41">
        <v>12.496931762395679</v>
      </c>
      <c r="S41">
        <v>7.7799999999999994</v>
      </c>
      <c r="T41">
        <v>0</v>
      </c>
      <c r="U41">
        <v>24.04</v>
      </c>
      <c r="V41">
        <v>4.5069319727891157</v>
      </c>
      <c r="W41">
        <v>13.330000000000002</v>
      </c>
      <c r="X41">
        <v>43.72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4.8568501135503404</v>
      </c>
      <c r="AF41">
        <v>2.61696247464503</v>
      </c>
      <c r="AG41">
        <v>13.097291999999999</v>
      </c>
      <c r="AH41">
        <v>0</v>
      </c>
      <c r="AI41">
        <v>0</v>
      </c>
      <c r="AJ41">
        <v>0</v>
      </c>
      <c r="AK41">
        <v>15.933996847911741</v>
      </c>
      <c r="AL41">
        <v>0</v>
      </c>
      <c r="AM41">
        <v>0</v>
      </c>
      <c r="AN41">
        <v>0</v>
      </c>
      <c r="AO41">
        <v>0</v>
      </c>
      <c r="AP41">
        <v>0.33748000000000011</v>
      </c>
      <c r="AQ41">
        <v>13.761119047619045</v>
      </c>
      <c r="AR41">
        <v>0.32826902173913047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736.89223698294632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8.9901369696046309</v>
      </c>
      <c r="L42">
        <v>478.37</v>
      </c>
      <c r="M42">
        <v>13.270000000000001</v>
      </c>
      <c r="N42">
        <v>35</v>
      </c>
      <c r="O42">
        <v>0</v>
      </c>
      <c r="P42">
        <v>37.123067515081395</v>
      </c>
      <c r="Q42">
        <v>6.0630699088145894</v>
      </c>
      <c r="R42">
        <v>12.496931762395679</v>
      </c>
      <c r="S42">
        <v>7.7799999999999994</v>
      </c>
      <c r="T42">
        <v>0</v>
      </c>
      <c r="U42">
        <v>24.04</v>
      </c>
      <c r="V42">
        <v>4.5069319727891157</v>
      </c>
      <c r="W42">
        <v>13.330000000000002</v>
      </c>
      <c r="X42">
        <v>43.72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4.8568501135503404</v>
      </c>
      <c r="AF42">
        <v>2.61696247464503</v>
      </c>
      <c r="AG42">
        <v>13.097291999999999</v>
      </c>
      <c r="AH42">
        <v>0</v>
      </c>
      <c r="AI42">
        <v>0</v>
      </c>
      <c r="AJ42">
        <v>0</v>
      </c>
      <c r="AK42">
        <v>15.933996847911741</v>
      </c>
      <c r="AL42">
        <v>0</v>
      </c>
      <c r="AM42">
        <v>0</v>
      </c>
      <c r="AN42">
        <v>0</v>
      </c>
      <c r="AO42">
        <v>0</v>
      </c>
      <c r="AP42">
        <v>0.33748000000000011</v>
      </c>
      <c r="AQ42">
        <v>13.761119047619045</v>
      </c>
      <c r="AR42">
        <v>0.32826902173913047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736.89223698294632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8.990000000000002</v>
      </c>
      <c r="L43">
        <v>478.37</v>
      </c>
      <c r="M43">
        <v>13.270000000000001</v>
      </c>
      <c r="N43">
        <v>35</v>
      </c>
      <c r="O43">
        <v>0</v>
      </c>
      <c r="P43">
        <v>37.123067515081395</v>
      </c>
      <c r="Q43">
        <v>6.0630699088145894</v>
      </c>
      <c r="R43">
        <v>12.496931762395679</v>
      </c>
      <c r="S43">
        <v>7.7799999999999994</v>
      </c>
      <c r="T43">
        <v>0</v>
      </c>
      <c r="U43">
        <v>24.04</v>
      </c>
      <c r="V43">
        <v>4.5069319727891157</v>
      </c>
      <c r="W43">
        <v>13.330000000000002</v>
      </c>
      <c r="X43">
        <v>43.72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13.097291999999999</v>
      </c>
      <c r="AH43">
        <v>0</v>
      </c>
      <c r="AI43">
        <v>0</v>
      </c>
      <c r="AJ43">
        <v>0</v>
      </c>
      <c r="AK43">
        <v>15.933996847911741</v>
      </c>
      <c r="AL43">
        <v>0</v>
      </c>
      <c r="AM43">
        <v>0</v>
      </c>
      <c r="AN43">
        <v>0</v>
      </c>
      <c r="AO43">
        <v>0</v>
      </c>
      <c r="AP43">
        <v>0.33748000000000011</v>
      </c>
      <c r="AQ43">
        <v>9.1740793650793631</v>
      </c>
      <c r="AR43">
        <v>0.32826902173913047</v>
      </c>
      <c r="AS43">
        <v>2.3776575973832892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728.55573846583934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8.990000000000002</v>
      </c>
      <c r="L44">
        <v>478.37</v>
      </c>
      <c r="M44">
        <v>13.270000000000001</v>
      </c>
      <c r="N44">
        <v>35</v>
      </c>
      <c r="O44">
        <v>0</v>
      </c>
      <c r="P44">
        <v>37.123067515081395</v>
      </c>
      <c r="Q44">
        <v>6.0630699088145894</v>
      </c>
      <c r="R44">
        <v>12.496931762395679</v>
      </c>
      <c r="S44">
        <v>7.7799999999999994</v>
      </c>
      <c r="T44">
        <v>0</v>
      </c>
      <c r="U44">
        <v>24.04</v>
      </c>
      <c r="V44">
        <v>4.5069319727891157</v>
      </c>
      <c r="W44">
        <v>13.330000000000002</v>
      </c>
      <c r="X44">
        <v>43.72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13.097291999999999</v>
      </c>
      <c r="AH44">
        <v>0</v>
      </c>
      <c r="AI44">
        <v>0</v>
      </c>
      <c r="AJ44">
        <v>0</v>
      </c>
      <c r="AK44">
        <v>15.933996847911741</v>
      </c>
      <c r="AL44">
        <v>0</v>
      </c>
      <c r="AM44">
        <v>0</v>
      </c>
      <c r="AN44">
        <v>0</v>
      </c>
      <c r="AO44">
        <v>0</v>
      </c>
      <c r="AP44">
        <v>0.33748000000000011</v>
      </c>
      <c r="AQ44">
        <v>9.1740793650793631</v>
      </c>
      <c r="AR44">
        <v>0.32826902173913047</v>
      </c>
      <c r="AS44">
        <v>2.3776575973832892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728.55573846583934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8.990000000000002</v>
      </c>
      <c r="L45">
        <v>459.24</v>
      </c>
      <c r="M45">
        <v>13.270000000000001</v>
      </c>
      <c r="N45">
        <v>35</v>
      </c>
      <c r="O45">
        <v>0</v>
      </c>
      <c r="P45">
        <v>37.123067515081395</v>
      </c>
      <c r="Q45">
        <v>6.0630699088145894</v>
      </c>
      <c r="R45">
        <v>12.496931762395679</v>
      </c>
      <c r="S45">
        <v>7.7799999999999994</v>
      </c>
      <c r="T45">
        <v>0</v>
      </c>
      <c r="U45">
        <v>24.04</v>
      </c>
      <c r="V45">
        <v>4.5069319727891157</v>
      </c>
      <c r="W45">
        <v>13.330000000000002</v>
      </c>
      <c r="X45">
        <v>43.72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13.097291999999999</v>
      </c>
      <c r="AH45">
        <v>0</v>
      </c>
      <c r="AI45">
        <v>0</v>
      </c>
      <c r="AJ45">
        <v>0</v>
      </c>
      <c r="AK45">
        <v>15.933996847911741</v>
      </c>
      <c r="AL45">
        <v>0</v>
      </c>
      <c r="AM45">
        <v>0</v>
      </c>
      <c r="AN45">
        <v>0</v>
      </c>
      <c r="AO45">
        <v>0</v>
      </c>
      <c r="AP45">
        <v>0.33748000000000011</v>
      </c>
      <c r="AQ45">
        <v>4.5870396825396815</v>
      </c>
      <c r="AR45">
        <v>0.32826902173913047</v>
      </c>
      <c r="AS45">
        <v>2.3776575973832892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704.83869878329961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</v>
      </c>
      <c r="L46">
        <v>459.24</v>
      </c>
      <c r="M46">
        <v>13.270000000000001</v>
      </c>
      <c r="N46">
        <v>35</v>
      </c>
      <c r="O46">
        <v>0</v>
      </c>
      <c r="P46">
        <v>37.123067515081395</v>
      </c>
      <c r="Q46">
        <v>6.0630699088145894</v>
      </c>
      <c r="R46">
        <v>12.496931762395679</v>
      </c>
      <c r="S46">
        <v>7.7799999999999994</v>
      </c>
      <c r="T46">
        <v>0</v>
      </c>
      <c r="U46">
        <v>24.04</v>
      </c>
      <c r="V46">
        <v>4.5069319727891157</v>
      </c>
      <c r="W46">
        <v>13.330000000000002</v>
      </c>
      <c r="X46">
        <v>43.72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13.097291999999999</v>
      </c>
      <c r="AH46">
        <v>0</v>
      </c>
      <c r="AI46">
        <v>0</v>
      </c>
      <c r="AJ46">
        <v>0</v>
      </c>
      <c r="AK46">
        <v>15.933996847911741</v>
      </c>
      <c r="AL46">
        <v>0</v>
      </c>
      <c r="AM46">
        <v>0</v>
      </c>
      <c r="AN46">
        <v>0</v>
      </c>
      <c r="AO46">
        <v>0</v>
      </c>
      <c r="AP46">
        <v>0.33748000000000011</v>
      </c>
      <c r="AQ46">
        <v>0</v>
      </c>
      <c r="AR46">
        <v>0.32826902173913047</v>
      </c>
      <c r="AS46">
        <v>2.3776575973832892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700.25165910075998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</v>
      </c>
      <c r="L47">
        <v>538.04999999999995</v>
      </c>
      <c r="M47">
        <v>13.270000000000001</v>
      </c>
      <c r="N47">
        <v>35</v>
      </c>
      <c r="O47">
        <v>0</v>
      </c>
      <c r="P47">
        <v>37.123067515081395</v>
      </c>
      <c r="Q47">
        <v>6.0630699088145894</v>
      </c>
      <c r="R47">
        <v>12.496931762395679</v>
      </c>
      <c r="S47">
        <v>7.7799999999999994</v>
      </c>
      <c r="T47">
        <v>0</v>
      </c>
      <c r="U47">
        <v>24.04</v>
      </c>
      <c r="V47">
        <v>4.5069319727891157</v>
      </c>
      <c r="W47">
        <v>13.330000000000002</v>
      </c>
      <c r="X47">
        <v>43.72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13.097291999999999</v>
      </c>
      <c r="AH47">
        <v>0</v>
      </c>
      <c r="AI47">
        <v>0</v>
      </c>
      <c r="AJ47">
        <v>0</v>
      </c>
      <c r="AK47">
        <v>15.933996847911741</v>
      </c>
      <c r="AL47">
        <v>0</v>
      </c>
      <c r="AM47">
        <v>0</v>
      </c>
      <c r="AN47">
        <v>0</v>
      </c>
      <c r="AO47">
        <v>0</v>
      </c>
      <c r="AP47">
        <v>0.52769600000000016</v>
      </c>
      <c r="AQ47">
        <v>0</v>
      </c>
      <c r="AR47">
        <v>7.8078940217391297</v>
      </c>
      <c r="AS47">
        <v>2.3776575973832892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782.69150010075987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538.04999999999995</v>
      </c>
      <c r="M48">
        <v>13.270000000000001</v>
      </c>
      <c r="N48">
        <v>35</v>
      </c>
      <c r="O48">
        <v>0</v>
      </c>
      <c r="P48">
        <v>37.123067515081395</v>
      </c>
      <c r="Q48">
        <v>6.0630699088145894</v>
      </c>
      <c r="R48">
        <v>12.496931762395679</v>
      </c>
      <c r="S48">
        <v>7.7799999999999994</v>
      </c>
      <c r="T48">
        <v>0</v>
      </c>
      <c r="U48">
        <v>24.04</v>
      </c>
      <c r="V48">
        <v>4.5069319727891157</v>
      </c>
      <c r="W48">
        <v>13.330000000000002</v>
      </c>
      <c r="X48">
        <v>43.72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13.097291999999999</v>
      </c>
      <c r="AH48">
        <v>0</v>
      </c>
      <c r="AI48">
        <v>0</v>
      </c>
      <c r="AJ48">
        <v>0</v>
      </c>
      <c r="AK48">
        <v>15.933996847911741</v>
      </c>
      <c r="AL48">
        <v>0</v>
      </c>
      <c r="AM48">
        <v>0</v>
      </c>
      <c r="AN48">
        <v>0</v>
      </c>
      <c r="AO48">
        <v>0</v>
      </c>
      <c r="AP48">
        <v>0.52769600000000016</v>
      </c>
      <c r="AQ48">
        <v>0</v>
      </c>
      <c r="AR48">
        <v>7.8078940217391297</v>
      </c>
      <c r="AS48">
        <v>2.3776575973832892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782.69150010075987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</v>
      </c>
      <c r="L49">
        <v>429.28</v>
      </c>
      <c r="M49">
        <v>13.270000000000001</v>
      </c>
      <c r="N49">
        <v>35</v>
      </c>
      <c r="O49">
        <v>0</v>
      </c>
      <c r="P49">
        <v>37.123067515081395</v>
      </c>
      <c r="Q49">
        <v>6.0630699088145894</v>
      </c>
      <c r="R49">
        <v>12.496931762395679</v>
      </c>
      <c r="S49">
        <v>7.7799999999999994</v>
      </c>
      <c r="T49">
        <v>0</v>
      </c>
      <c r="U49">
        <v>24.04</v>
      </c>
      <c r="V49">
        <v>4.5069319727891157</v>
      </c>
      <c r="W49">
        <v>13.330000000000002</v>
      </c>
      <c r="X49">
        <v>43.72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13.097291999999999</v>
      </c>
      <c r="AH49">
        <v>0</v>
      </c>
      <c r="AI49">
        <v>0</v>
      </c>
      <c r="AJ49">
        <v>0</v>
      </c>
      <c r="AK49">
        <v>15.933996847911741</v>
      </c>
      <c r="AL49">
        <v>0</v>
      </c>
      <c r="AM49">
        <v>0</v>
      </c>
      <c r="AN49">
        <v>0</v>
      </c>
      <c r="AO49">
        <v>0</v>
      </c>
      <c r="AP49">
        <v>0.52769600000000016</v>
      </c>
      <c r="AQ49">
        <v>0</v>
      </c>
      <c r="AR49">
        <v>0.32826902173913047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665.3343468521723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4.9500000000000011</v>
      </c>
      <c r="L50">
        <v>307.45</v>
      </c>
      <c r="M50">
        <v>13.270000000000001</v>
      </c>
      <c r="N50">
        <v>35</v>
      </c>
      <c r="O50">
        <v>0</v>
      </c>
      <c r="P50">
        <v>37.123067515081395</v>
      </c>
      <c r="Q50">
        <v>6.0630699088145894</v>
      </c>
      <c r="R50">
        <v>12.496931762395679</v>
      </c>
      <c r="S50">
        <v>7.7799999999999994</v>
      </c>
      <c r="T50">
        <v>0</v>
      </c>
      <c r="U50">
        <v>24.04</v>
      </c>
      <c r="V50">
        <v>4.5069319727891157</v>
      </c>
      <c r="W50">
        <v>13.330000000000002</v>
      </c>
      <c r="X50">
        <v>43.72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13.097291999999999</v>
      </c>
      <c r="AH50">
        <v>0</v>
      </c>
      <c r="AI50">
        <v>0</v>
      </c>
      <c r="AJ50">
        <v>0</v>
      </c>
      <c r="AK50">
        <v>15.933996847911741</v>
      </c>
      <c r="AL50">
        <v>0</v>
      </c>
      <c r="AM50">
        <v>0</v>
      </c>
      <c r="AN50">
        <v>0</v>
      </c>
      <c r="AO50">
        <v>0</v>
      </c>
      <c r="AP50">
        <v>0.52769600000000016</v>
      </c>
      <c r="AQ50">
        <v>0</v>
      </c>
      <c r="AR50">
        <v>0.32826902173913047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543.50434685217249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307.45</v>
      </c>
      <c r="M51">
        <v>13.270000000000001</v>
      </c>
      <c r="N51">
        <v>35</v>
      </c>
      <c r="O51">
        <v>0</v>
      </c>
      <c r="P51">
        <v>37.123067515081395</v>
      </c>
      <c r="Q51">
        <v>6.0630699088145894</v>
      </c>
      <c r="R51">
        <v>12.496931762395679</v>
      </c>
      <c r="S51">
        <v>7.7799999999999994</v>
      </c>
      <c r="T51">
        <v>0</v>
      </c>
      <c r="U51">
        <v>24.04</v>
      </c>
      <c r="V51">
        <v>4.5069319727891157</v>
      </c>
      <c r="W51">
        <v>13.330000000000002</v>
      </c>
      <c r="X51">
        <v>43.72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13.097291999999999</v>
      </c>
      <c r="AH51">
        <v>0</v>
      </c>
      <c r="AI51">
        <v>0</v>
      </c>
      <c r="AJ51">
        <v>0</v>
      </c>
      <c r="AK51">
        <v>15.933996847911741</v>
      </c>
      <c r="AL51">
        <v>0</v>
      </c>
      <c r="AM51">
        <v>0</v>
      </c>
      <c r="AN51">
        <v>0</v>
      </c>
      <c r="AO51">
        <v>0</v>
      </c>
      <c r="AP51">
        <v>0.52769600000000016</v>
      </c>
      <c r="AQ51">
        <v>0</v>
      </c>
      <c r="AR51">
        <v>0.32826902173913047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543.50434685217249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307.45</v>
      </c>
      <c r="M52">
        <v>13.270000000000001</v>
      </c>
      <c r="N52">
        <v>35</v>
      </c>
      <c r="O52">
        <v>0</v>
      </c>
      <c r="P52">
        <v>37.123067515081395</v>
      </c>
      <c r="Q52">
        <v>6.0630699088145894</v>
      </c>
      <c r="R52">
        <v>12.496931762395679</v>
      </c>
      <c r="S52">
        <v>7.7799999999999994</v>
      </c>
      <c r="T52">
        <v>0</v>
      </c>
      <c r="U52">
        <v>24.04</v>
      </c>
      <c r="V52">
        <v>4.5069319727891157</v>
      </c>
      <c r="W52">
        <v>13.330000000000002</v>
      </c>
      <c r="X52">
        <v>43.72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4.8568501135503404</v>
      </c>
      <c r="AF52">
        <v>2.61696247464503</v>
      </c>
      <c r="AG52">
        <v>13.097291999999999</v>
      </c>
      <c r="AH52">
        <v>0</v>
      </c>
      <c r="AI52">
        <v>0</v>
      </c>
      <c r="AJ52">
        <v>0</v>
      </c>
      <c r="AK52">
        <v>15.933996847911741</v>
      </c>
      <c r="AL52">
        <v>0</v>
      </c>
      <c r="AM52">
        <v>0</v>
      </c>
      <c r="AN52">
        <v>0</v>
      </c>
      <c r="AO52">
        <v>0</v>
      </c>
      <c r="AP52">
        <v>0.52769600000000016</v>
      </c>
      <c r="AQ52">
        <v>0</v>
      </c>
      <c r="AR52">
        <v>0.32826902173913047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548.3611969657228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307.45999999999998</v>
      </c>
      <c r="M53">
        <v>13.270000000000001</v>
      </c>
      <c r="N53">
        <v>35</v>
      </c>
      <c r="O53">
        <v>0</v>
      </c>
      <c r="P53">
        <v>37.123067515081395</v>
      </c>
      <c r="Q53">
        <v>6.0630699088145894</v>
      </c>
      <c r="R53">
        <v>12.496931762395679</v>
      </c>
      <c r="S53">
        <v>7.7799999999999994</v>
      </c>
      <c r="T53">
        <v>0</v>
      </c>
      <c r="U53">
        <v>24.04</v>
      </c>
      <c r="V53">
        <v>4.5069319727891157</v>
      </c>
      <c r="W53">
        <v>13.330000000000002</v>
      </c>
      <c r="X53">
        <v>43.72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4.8568501135503404</v>
      </c>
      <c r="AF53">
        <v>2.61696247464503</v>
      </c>
      <c r="AG53">
        <v>13.097291999999999</v>
      </c>
      <c r="AH53">
        <v>0</v>
      </c>
      <c r="AI53">
        <v>0</v>
      </c>
      <c r="AJ53">
        <v>0</v>
      </c>
      <c r="AK53">
        <v>15.933996847911741</v>
      </c>
      <c r="AL53">
        <v>0</v>
      </c>
      <c r="AM53">
        <v>0</v>
      </c>
      <c r="AN53">
        <v>0</v>
      </c>
      <c r="AO53">
        <v>0</v>
      </c>
      <c r="AP53">
        <v>0.52769600000000016</v>
      </c>
      <c r="AQ53">
        <v>0</v>
      </c>
      <c r="AR53">
        <v>0.32826902173913047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548.37119696572279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4.9498650601095875</v>
      </c>
      <c r="L54">
        <v>307.45999999999998</v>
      </c>
      <c r="M54">
        <v>13.270000000000001</v>
      </c>
      <c r="N54">
        <v>35</v>
      </c>
      <c r="O54">
        <v>0</v>
      </c>
      <c r="P54">
        <v>37.123067515081395</v>
      </c>
      <c r="Q54">
        <v>3.33</v>
      </c>
      <c r="R54">
        <v>6.8680438496583145</v>
      </c>
      <c r="S54">
        <v>5.7600000000000007</v>
      </c>
      <c r="T54">
        <v>0</v>
      </c>
      <c r="U54">
        <v>24.04</v>
      </c>
      <c r="V54">
        <v>4.5069319727891157</v>
      </c>
      <c r="W54">
        <v>13.330000000000002</v>
      </c>
      <c r="X54">
        <v>43.72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4.8568501135503404</v>
      </c>
      <c r="AF54">
        <v>2.61696247464503</v>
      </c>
      <c r="AG54">
        <v>13.097291999999999</v>
      </c>
      <c r="AH54">
        <v>0</v>
      </c>
      <c r="AI54">
        <v>0</v>
      </c>
      <c r="AJ54">
        <v>0</v>
      </c>
      <c r="AK54">
        <v>15.933996847911741</v>
      </c>
      <c r="AL54">
        <v>0</v>
      </c>
      <c r="AM54">
        <v>0</v>
      </c>
      <c r="AN54">
        <v>0</v>
      </c>
      <c r="AO54">
        <v>0</v>
      </c>
      <c r="AP54">
        <v>0.52769600000000016</v>
      </c>
      <c r="AQ54">
        <v>0</v>
      </c>
      <c r="AR54">
        <v>0.32826902173913047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537.98910420428047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307.45999999999998</v>
      </c>
      <c r="M55">
        <v>13.270000000000001</v>
      </c>
      <c r="N55">
        <v>35</v>
      </c>
      <c r="O55">
        <v>0</v>
      </c>
      <c r="P55">
        <v>37.123067515081395</v>
      </c>
      <c r="Q55">
        <v>6.0600000000000005</v>
      </c>
      <c r="R55">
        <v>7.0100000000000007</v>
      </c>
      <c r="S55">
        <v>7.78</v>
      </c>
      <c r="T55">
        <v>0</v>
      </c>
      <c r="U55">
        <v>24.04</v>
      </c>
      <c r="V55">
        <v>4.5069319727891157</v>
      </c>
      <c r="W55">
        <v>13.330000000000002</v>
      </c>
      <c r="X55">
        <v>43.72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4.8568501135503404</v>
      </c>
      <c r="AF55">
        <v>2.61696247464503</v>
      </c>
      <c r="AG55">
        <v>13.097291999999999</v>
      </c>
      <c r="AH55">
        <v>0</v>
      </c>
      <c r="AI55">
        <v>0</v>
      </c>
      <c r="AJ55">
        <v>0</v>
      </c>
      <c r="AK55">
        <v>15.933996847911741</v>
      </c>
      <c r="AL55">
        <v>0</v>
      </c>
      <c r="AM55">
        <v>0</v>
      </c>
      <c r="AN55">
        <v>0</v>
      </c>
      <c r="AO55">
        <v>0</v>
      </c>
      <c r="AP55">
        <v>0.52769600000000016</v>
      </c>
      <c r="AQ55">
        <v>0</v>
      </c>
      <c r="AR55">
        <v>0.32826902173913047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542.88119529451262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4.9498317242317107</v>
      </c>
      <c r="L56">
        <v>307.45999999999998</v>
      </c>
      <c r="M56">
        <v>13.270000000000001</v>
      </c>
      <c r="N56">
        <v>35</v>
      </c>
      <c r="O56">
        <v>0</v>
      </c>
      <c r="P56">
        <v>37.123067515081395</v>
      </c>
      <c r="Q56">
        <v>3.3322379032258063</v>
      </c>
      <c r="R56">
        <v>6.87</v>
      </c>
      <c r="S56">
        <v>4.2722193347193338</v>
      </c>
      <c r="T56">
        <v>0</v>
      </c>
      <c r="U56">
        <v>24.04</v>
      </c>
      <c r="V56">
        <v>4.5069319727891157</v>
      </c>
      <c r="W56">
        <v>13.330000000000002</v>
      </c>
      <c r="X56">
        <v>43.72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4.8568501135503404</v>
      </c>
      <c r="AF56">
        <v>2.61696247464503</v>
      </c>
      <c r="AG56">
        <v>13.097291999999999</v>
      </c>
      <c r="AH56">
        <v>0</v>
      </c>
      <c r="AI56">
        <v>0</v>
      </c>
      <c r="AJ56">
        <v>0</v>
      </c>
      <c r="AK56">
        <v>15.933996847911741</v>
      </c>
      <c r="AL56">
        <v>0</v>
      </c>
      <c r="AM56">
        <v>0</v>
      </c>
      <c r="AN56">
        <v>0</v>
      </c>
      <c r="AO56">
        <v>0</v>
      </c>
      <c r="AP56">
        <v>0.52769600000000016</v>
      </c>
      <c r="AQ56">
        <v>0</v>
      </c>
      <c r="AR56">
        <v>0.32826902173913047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536.50548425668956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4.9498317242317107</v>
      </c>
      <c r="L57">
        <v>307.45892297422796</v>
      </c>
      <c r="M57">
        <v>13.270000000000001</v>
      </c>
      <c r="N57">
        <v>35</v>
      </c>
      <c r="O57">
        <v>0</v>
      </c>
      <c r="P57">
        <v>37.123067515081395</v>
      </c>
      <c r="Q57">
        <v>3.3322379032258063</v>
      </c>
      <c r="R57">
        <v>6.87</v>
      </c>
      <c r="S57">
        <v>4.2722193347193338</v>
      </c>
      <c r="T57">
        <v>0</v>
      </c>
      <c r="U57">
        <v>24.04</v>
      </c>
      <c r="V57">
        <v>4.5069319727891157</v>
      </c>
      <c r="W57">
        <v>13.330000000000002</v>
      </c>
      <c r="X57">
        <v>43.72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4.8568501135503404</v>
      </c>
      <c r="AF57">
        <v>2.61696247464503</v>
      </c>
      <c r="AG57">
        <v>13.097291999999999</v>
      </c>
      <c r="AH57">
        <v>0</v>
      </c>
      <c r="AI57">
        <v>0</v>
      </c>
      <c r="AJ57">
        <v>0</v>
      </c>
      <c r="AK57">
        <v>15.933996847911741</v>
      </c>
      <c r="AL57">
        <v>0</v>
      </c>
      <c r="AM57">
        <v>0</v>
      </c>
      <c r="AN57">
        <v>0</v>
      </c>
      <c r="AO57">
        <v>0</v>
      </c>
      <c r="AP57">
        <v>0.52769600000000016</v>
      </c>
      <c r="AQ57">
        <v>0</v>
      </c>
      <c r="AR57">
        <v>0.32826902173913047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536.50440723091754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307.45892297422796</v>
      </c>
      <c r="M58">
        <v>13.270000000000001</v>
      </c>
      <c r="N58">
        <v>35</v>
      </c>
      <c r="O58">
        <v>0</v>
      </c>
      <c r="P58">
        <v>37.123067515081395</v>
      </c>
      <c r="Q58">
        <v>5.12</v>
      </c>
      <c r="R58">
        <v>10.059999999999999</v>
      </c>
      <c r="S58">
        <v>7.78</v>
      </c>
      <c r="T58">
        <v>0</v>
      </c>
      <c r="U58">
        <v>24.04</v>
      </c>
      <c r="V58">
        <v>4.6899999999999995</v>
      </c>
      <c r="W58">
        <v>13.330000000000002</v>
      </c>
      <c r="X58">
        <v>43.72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4.8568501135503404</v>
      </c>
      <c r="AF58">
        <v>2.61696247464503</v>
      </c>
      <c r="AG58">
        <v>13.097291999999999</v>
      </c>
      <c r="AH58">
        <v>0</v>
      </c>
      <c r="AI58">
        <v>0</v>
      </c>
      <c r="AJ58">
        <v>0</v>
      </c>
      <c r="AK58">
        <v>15.933996847911741</v>
      </c>
      <c r="AL58">
        <v>0</v>
      </c>
      <c r="AM58">
        <v>0</v>
      </c>
      <c r="AN58">
        <v>0</v>
      </c>
      <c r="AO58">
        <v>0</v>
      </c>
      <c r="AP58">
        <v>0.52769600000000016</v>
      </c>
      <c r="AQ58">
        <v>0</v>
      </c>
      <c r="AR58">
        <v>0.32826902173913047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545.1731862959515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307.45892297422796</v>
      </c>
      <c r="M59">
        <v>13.270000000000001</v>
      </c>
      <c r="N59">
        <v>35</v>
      </c>
      <c r="O59">
        <v>0</v>
      </c>
      <c r="P59">
        <v>37.123067515081395</v>
      </c>
      <c r="Q59">
        <v>6.0600000000000005</v>
      </c>
      <c r="R59">
        <v>12.494335300242971</v>
      </c>
      <c r="S59">
        <v>7.78</v>
      </c>
      <c r="T59">
        <v>0</v>
      </c>
      <c r="U59">
        <v>24.04</v>
      </c>
      <c r="V59">
        <v>4.6899999999999995</v>
      </c>
      <c r="W59">
        <v>13.330000000000002</v>
      </c>
      <c r="X59">
        <v>43.72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4.8568501135503404</v>
      </c>
      <c r="AF59">
        <v>2.61696247464503</v>
      </c>
      <c r="AG59">
        <v>13.097291999999999</v>
      </c>
      <c r="AH59">
        <v>0</v>
      </c>
      <c r="AI59">
        <v>0</v>
      </c>
      <c r="AJ59">
        <v>0</v>
      </c>
      <c r="AK59">
        <v>15.933996847911741</v>
      </c>
      <c r="AL59">
        <v>0</v>
      </c>
      <c r="AM59">
        <v>0</v>
      </c>
      <c r="AN59">
        <v>0</v>
      </c>
      <c r="AO59">
        <v>0</v>
      </c>
      <c r="AP59">
        <v>0.52769600000000016</v>
      </c>
      <c r="AQ59">
        <v>0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548.54752159619431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</v>
      </c>
      <c r="L60">
        <v>307.45892297422796</v>
      </c>
      <c r="M60">
        <v>13.270000000000001</v>
      </c>
      <c r="N60">
        <v>35</v>
      </c>
      <c r="O60">
        <v>0</v>
      </c>
      <c r="P60">
        <v>37.123067515081395</v>
      </c>
      <c r="Q60">
        <v>6.0600000000000005</v>
      </c>
      <c r="R60">
        <v>12.494335300242971</v>
      </c>
      <c r="S60">
        <v>7.78</v>
      </c>
      <c r="T60">
        <v>0</v>
      </c>
      <c r="U60">
        <v>24.04</v>
      </c>
      <c r="V60">
        <v>4.6899999999999995</v>
      </c>
      <c r="W60">
        <v>13.330000000000002</v>
      </c>
      <c r="X60">
        <v>43.72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4.8568501135503404</v>
      </c>
      <c r="AF60">
        <v>2.61696247464503</v>
      </c>
      <c r="AG60">
        <v>13.097291999999999</v>
      </c>
      <c r="AH60">
        <v>0</v>
      </c>
      <c r="AI60">
        <v>0</v>
      </c>
      <c r="AJ60">
        <v>0</v>
      </c>
      <c r="AK60">
        <v>15.933996847911741</v>
      </c>
      <c r="AL60">
        <v>0</v>
      </c>
      <c r="AM60">
        <v>0</v>
      </c>
      <c r="AN60">
        <v>0</v>
      </c>
      <c r="AO60">
        <v>0</v>
      </c>
      <c r="AP60">
        <v>0.52769600000000016</v>
      </c>
      <c r="AQ60">
        <v>0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548.54752159619431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</v>
      </c>
      <c r="L61">
        <v>307.45892297422796</v>
      </c>
      <c r="M61">
        <v>13.270000000000001</v>
      </c>
      <c r="N61">
        <v>35</v>
      </c>
      <c r="O61">
        <v>0</v>
      </c>
      <c r="P61">
        <v>37.123067515081395</v>
      </c>
      <c r="Q61">
        <v>6.0600000000000005</v>
      </c>
      <c r="R61">
        <v>12.494335300242971</v>
      </c>
      <c r="S61">
        <v>7.78</v>
      </c>
      <c r="T61">
        <v>0</v>
      </c>
      <c r="U61">
        <v>24.04</v>
      </c>
      <c r="V61">
        <v>4.6899999999999995</v>
      </c>
      <c r="W61">
        <v>13.330000000000002</v>
      </c>
      <c r="X61">
        <v>43.72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4.8568501135503404</v>
      </c>
      <c r="AF61">
        <v>2.61696247464503</v>
      </c>
      <c r="AG61">
        <v>13.097291999999999</v>
      </c>
      <c r="AH61">
        <v>0</v>
      </c>
      <c r="AI61">
        <v>0</v>
      </c>
      <c r="AJ61">
        <v>0</v>
      </c>
      <c r="AK61">
        <v>15.933996847911741</v>
      </c>
      <c r="AL61">
        <v>0</v>
      </c>
      <c r="AM61">
        <v>0</v>
      </c>
      <c r="AN61">
        <v>0</v>
      </c>
      <c r="AO61">
        <v>0</v>
      </c>
      <c r="AP61">
        <v>0.52769600000000016</v>
      </c>
      <c r="AQ61">
        <v>0</v>
      </c>
      <c r="AR61">
        <v>0.32826902173913047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548.54752159619431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4.9498317242317107</v>
      </c>
      <c r="L62">
        <v>307.45892297422796</v>
      </c>
      <c r="M62">
        <v>13.270000000000001</v>
      </c>
      <c r="N62">
        <v>35</v>
      </c>
      <c r="O62">
        <v>0</v>
      </c>
      <c r="P62">
        <v>37.123067515081395</v>
      </c>
      <c r="Q62">
        <v>6.0600000000000005</v>
      </c>
      <c r="R62">
        <v>12.494335300242971</v>
      </c>
      <c r="S62">
        <v>7.78</v>
      </c>
      <c r="T62">
        <v>0</v>
      </c>
      <c r="U62">
        <v>24.04</v>
      </c>
      <c r="V62">
        <v>4.5069319727891157</v>
      </c>
      <c r="W62">
        <v>13.330000000000002</v>
      </c>
      <c r="X62">
        <v>43.72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4.8568501135503404</v>
      </c>
      <c r="AF62">
        <v>2.61696247464503</v>
      </c>
      <c r="AG62">
        <v>13.097291999999999</v>
      </c>
      <c r="AH62">
        <v>0</v>
      </c>
      <c r="AI62">
        <v>0</v>
      </c>
      <c r="AJ62">
        <v>0</v>
      </c>
      <c r="AK62">
        <v>15.933996847911741</v>
      </c>
      <c r="AL62">
        <v>0</v>
      </c>
      <c r="AM62">
        <v>0</v>
      </c>
      <c r="AN62">
        <v>0</v>
      </c>
      <c r="AO62">
        <v>0</v>
      </c>
      <c r="AP62">
        <v>0.52769600000000016</v>
      </c>
      <c r="AQ62">
        <v>0</v>
      </c>
      <c r="AR62">
        <v>0.32826902173913047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548.36428529321518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4.9498317242317107</v>
      </c>
      <c r="L63">
        <v>307.45999999999998</v>
      </c>
      <c r="M63">
        <v>13.270000000000001</v>
      </c>
      <c r="N63">
        <v>35</v>
      </c>
      <c r="O63">
        <v>0</v>
      </c>
      <c r="P63">
        <v>37.123067515081395</v>
      </c>
      <c r="Q63">
        <v>6.0600000000000005</v>
      </c>
      <c r="R63">
        <v>6.73</v>
      </c>
      <c r="S63">
        <v>7.78</v>
      </c>
      <c r="T63">
        <v>0</v>
      </c>
      <c r="U63">
        <v>24.04</v>
      </c>
      <c r="V63">
        <v>4.5069319727891157</v>
      </c>
      <c r="W63">
        <v>13.330000000000002</v>
      </c>
      <c r="X63">
        <v>43.72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4.8568501135503404</v>
      </c>
      <c r="AF63">
        <v>2.61696247464503</v>
      </c>
      <c r="AG63">
        <v>13.097291999999999</v>
      </c>
      <c r="AH63">
        <v>0</v>
      </c>
      <c r="AI63">
        <v>0</v>
      </c>
      <c r="AJ63">
        <v>0</v>
      </c>
      <c r="AK63">
        <v>15.933996847911741</v>
      </c>
      <c r="AL63">
        <v>0</v>
      </c>
      <c r="AM63">
        <v>0</v>
      </c>
      <c r="AN63">
        <v>0</v>
      </c>
      <c r="AO63">
        <v>0</v>
      </c>
      <c r="AP63">
        <v>0.52769600000000016</v>
      </c>
      <c r="AQ63">
        <v>0</v>
      </c>
      <c r="AR63">
        <v>0.32826902173913047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542.60102701874439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4.7100000000000009</v>
      </c>
      <c r="L64">
        <v>307.45</v>
      </c>
      <c r="M64">
        <v>13.270000000000001</v>
      </c>
      <c r="N64">
        <v>35</v>
      </c>
      <c r="O64">
        <v>0</v>
      </c>
      <c r="P64">
        <v>37.123067515081395</v>
      </c>
      <c r="Q64">
        <v>6.0600000000000005</v>
      </c>
      <c r="R64">
        <v>6.73</v>
      </c>
      <c r="S64">
        <v>7.78</v>
      </c>
      <c r="T64">
        <v>0</v>
      </c>
      <c r="U64">
        <v>24.04</v>
      </c>
      <c r="V64">
        <v>4.5069319727891157</v>
      </c>
      <c r="W64">
        <v>13.330000000000002</v>
      </c>
      <c r="X64">
        <v>43.72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4.8568501135503404</v>
      </c>
      <c r="AF64">
        <v>2.61696247464503</v>
      </c>
      <c r="AG64">
        <v>13.097291999999999</v>
      </c>
      <c r="AH64">
        <v>0</v>
      </c>
      <c r="AI64">
        <v>0</v>
      </c>
      <c r="AJ64">
        <v>0</v>
      </c>
      <c r="AK64">
        <v>15.933996847911741</v>
      </c>
      <c r="AL64">
        <v>0</v>
      </c>
      <c r="AM64">
        <v>0</v>
      </c>
      <c r="AN64">
        <v>0</v>
      </c>
      <c r="AO64">
        <v>0</v>
      </c>
      <c r="AP64">
        <v>0.52769600000000016</v>
      </c>
      <c r="AQ64">
        <v>0</v>
      </c>
      <c r="AR64">
        <v>0.32826902173913047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542.35119529451265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4.8601376692538665</v>
      </c>
      <c r="L65">
        <v>393.93</v>
      </c>
      <c r="M65">
        <v>13.270000000000001</v>
      </c>
      <c r="N65">
        <v>35</v>
      </c>
      <c r="O65">
        <v>0</v>
      </c>
      <c r="P65">
        <v>37.123067515081395</v>
      </c>
      <c r="Q65">
        <v>3.8421917808219179</v>
      </c>
      <c r="R65">
        <v>6.7180778032036619</v>
      </c>
      <c r="S65">
        <v>4.7999999999999989</v>
      </c>
      <c r="T65">
        <v>0</v>
      </c>
      <c r="U65">
        <v>24.04</v>
      </c>
      <c r="V65">
        <v>2.88</v>
      </c>
      <c r="W65">
        <v>13.330000000000002</v>
      </c>
      <c r="X65">
        <v>43.72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4.8568501135503404</v>
      </c>
      <c r="AF65">
        <v>2.61696247464503</v>
      </c>
      <c r="AG65">
        <v>13.097291999999999</v>
      </c>
      <c r="AH65">
        <v>0</v>
      </c>
      <c r="AI65">
        <v>0</v>
      </c>
      <c r="AJ65">
        <v>0</v>
      </c>
      <c r="AK65">
        <v>15.933996847911741</v>
      </c>
      <c r="AL65">
        <v>0</v>
      </c>
      <c r="AM65">
        <v>0</v>
      </c>
      <c r="AN65">
        <v>0</v>
      </c>
      <c r="AO65">
        <v>0</v>
      </c>
      <c r="AP65">
        <v>0.52769600000000016</v>
      </c>
      <c r="AQ65">
        <v>3.7156555555555548</v>
      </c>
      <c r="AR65">
        <v>0.32826902173913047</v>
      </c>
      <c r="AS65">
        <v>2.3776575973832892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626.96785437914605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4.9498730411141603</v>
      </c>
      <c r="L66">
        <v>480.4</v>
      </c>
      <c r="M66">
        <v>13.270000000000001</v>
      </c>
      <c r="N66">
        <v>35</v>
      </c>
      <c r="O66">
        <v>0</v>
      </c>
      <c r="P66">
        <v>37.123067515081395</v>
      </c>
      <c r="Q66">
        <v>3.8421917808219179</v>
      </c>
      <c r="R66">
        <v>6.7180778032036619</v>
      </c>
      <c r="S66">
        <v>4.7999999999999989</v>
      </c>
      <c r="T66">
        <v>0</v>
      </c>
      <c r="U66">
        <v>24.04</v>
      </c>
      <c r="V66">
        <v>2.88</v>
      </c>
      <c r="W66">
        <v>13.330000000000002</v>
      </c>
      <c r="X66">
        <v>43.72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4.8568501135503404</v>
      </c>
      <c r="AF66">
        <v>2.61696247464503</v>
      </c>
      <c r="AG66">
        <v>13.097291999999999</v>
      </c>
      <c r="AH66">
        <v>0</v>
      </c>
      <c r="AI66">
        <v>0</v>
      </c>
      <c r="AJ66">
        <v>0</v>
      </c>
      <c r="AK66">
        <v>15.933996847911741</v>
      </c>
      <c r="AL66">
        <v>0</v>
      </c>
      <c r="AM66">
        <v>0</v>
      </c>
      <c r="AN66">
        <v>0</v>
      </c>
      <c r="AO66">
        <v>0</v>
      </c>
      <c r="AP66">
        <v>0.52769600000000016</v>
      </c>
      <c r="AQ66">
        <v>4.5870396825396815</v>
      </c>
      <c r="AR66">
        <v>0.32826902173913047</v>
      </c>
      <c r="AS66">
        <v>2.3776575973832892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714.39897387799033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4.9498854617395933</v>
      </c>
      <c r="L67">
        <v>499.6099999999999</v>
      </c>
      <c r="M67">
        <v>13.270000000000001</v>
      </c>
      <c r="N67">
        <v>35</v>
      </c>
      <c r="O67">
        <v>0</v>
      </c>
      <c r="P67">
        <v>37.123067515081395</v>
      </c>
      <c r="Q67">
        <v>6.0630699088145894</v>
      </c>
      <c r="R67">
        <v>12.276931534232881</v>
      </c>
      <c r="S67">
        <v>7.7799999999999994</v>
      </c>
      <c r="T67">
        <v>0</v>
      </c>
      <c r="U67">
        <v>24.04</v>
      </c>
      <c r="V67">
        <v>4.4799999999999995</v>
      </c>
      <c r="W67">
        <v>13.330000000000002</v>
      </c>
      <c r="X67">
        <v>43.72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4.8568501135503404</v>
      </c>
      <c r="AF67">
        <v>2.61696247464503</v>
      </c>
      <c r="AG67">
        <v>13.097291999999999</v>
      </c>
      <c r="AH67">
        <v>0</v>
      </c>
      <c r="AI67">
        <v>0</v>
      </c>
      <c r="AJ67">
        <v>0</v>
      </c>
      <c r="AK67">
        <v>15.933996847911741</v>
      </c>
      <c r="AL67">
        <v>0</v>
      </c>
      <c r="AM67">
        <v>0</v>
      </c>
      <c r="AN67">
        <v>0</v>
      </c>
      <c r="AO67">
        <v>0</v>
      </c>
      <c r="AP67">
        <v>0.52769600000000016</v>
      </c>
      <c r="AQ67">
        <v>4.6637460317460304</v>
      </c>
      <c r="AR67">
        <v>0.2300951086956522</v>
      </c>
      <c r="AS67">
        <v>2.3776575973832892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745.9472505938005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</v>
      </c>
      <c r="L68">
        <v>499.61874269415182</v>
      </c>
      <c r="M68">
        <v>13.270000000000001</v>
      </c>
      <c r="N68">
        <v>35</v>
      </c>
      <c r="O68">
        <v>0</v>
      </c>
      <c r="P68">
        <v>37.123067515081395</v>
      </c>
      <c r="Q68">
        <v>6.0630699088145894</v>
      </c>
      <c r="R68">
        <v>12.496931762395679</v>
      </c>
      <c r="S68">
        <v>7.7799999999999994</v>
      </c>
      <c r="T68">
        <v>0</v>
      </c>
      <c r="U68">
        <v>24.04</v>
      </c>
      <c r="V68">
        <v>4.5069319727891157</v>
      </c>
      <c r="W68">
        <v>13.330000000000002</v>
      </c>
      <c r="X68">
        <v>43.72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4.8568501135503404</v>
      </c>
      <c r="AF68">
        <v>2.61696247464503</v>
      </c>
      <c r="AG68">
        <v>13.097291999999999</v>
      </c>
      <c r="AH68">
        <v>0</v>
      </c>
      <c r="AI68">
        <v>0</v>
      </c>
      <c r="AJ68">
        <v>0</v>
      </c>
      <c r="AK68">
        <v>15.933996847911741</v>
      </c>
      <c r="AL68">
        <v>0</v>
      </c>
      <c r="AM68">
        <v>0</v>
      </c>
      <c r="AN68">
        <v>0</v>
      </c>
      <c r="AO68">
        <v>0</v>
      </c>
      <c r="AP68">
        <v>0.52769600000000016</v>
      </c>
      <c r="AQ68">
        <v>8.5420190476190463</v>
      </c>
      <c r="AR68">
        <v>0.2300951086956522</v>
      </c>
      <c r="AS68">
        <v>2.3776575973832892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750.08131304303765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8.9901673928425154</v>
      </c>
      <c r="L69">
        <v>556.79928772790197</v>
      </c>
      <c r="M69">
        <v>13.270000000000001</v>
      </c>
      <c r="N69">
        <v>35</v>
      </c>
      <c r="O69">
        <v>0</v>
      </c>
      <c r="P69">
        <v>37.123067515081395</v>
      </c>
      <c r="Q69">
        <v>6.0630699088145894</v>
      </c>
      <c r="R69">
        <v>12.496543141592921</v>
      </c>
      <c r="S69">
        <v>7.7799999999999994</v>
      </c>
      <c r="T69">
        <v>0</v>
      </c>
      <c r="U69">
        <v>24.04</v>
      </c>
      <c r="V69">
        <v>4.5069319727891157</v>
      </c>
      <c r="W69">
        <v>13.330000000000002</v>
      </c>
      <c r="X69">
        <v>43.72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4.8568501135503404</v>
      </c>
      <c r="AF69">
        <v>2.61696247464503</v>
      </c>
      <c r="AG69">
        <v>13.097291999999999</v>
      </c>
      <c r="AH69">
        <v>0</v>
      </c>
      <c r="AI69">
        <v>0</v>
      </c>
      <c r="AJ69">
        <v>0</v>
      </c>
      <c r="AK69">
        <v>15.933996847911741</v>
      </c>
      <c r="AL69">
        <v>0</v>
      </c>
      <c r="AM69">
        <v>0</v>
      </c>
      <c r="AN69">
        <v>0</v>
      </c>
      <c r="AO69">
        <v>0</v>
      </c>
      <c r="AP69">
        <v>0.52769600000000016</v>
      </c>
      <c r="AQ69">
        <v>13.761119047619045</v>
      </c>
      <c r="AR69">
        <v>0.2300951086956522</v>
      </c>
      <c r="AS69">
        <v>2.3776575973832892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816.52073684882748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8.99</v>
      </c>
      <c r="L70">
        <v>556.79885705650292</v>
      </c>
      <c r="M70">
        <v>13.270000000000001</v>
      </c>
      <c r="N70">
        <v>35</v>
      </c>
      <c r="O70">
        <v>0</v>
      </c>
      <c r="P70">
        <v>37.123067515081395</v>
      </c>
      <c r="Q70">
        <v>6.0630699088145894</v>
      </c>
      <c r="R70">
        <v>12.496931762395679</v>
      </c>
      <c r="S70">
        <v>7.7799999999999994</v>
      </c>
      <c r="T70">
        <v>0</v>
      </c>
      <c r="U70">
        <v>24.04</v>
      </c>
      <c r="V70">
        <v>4.5069319727891157</v>
      </c>
      <c r="W70">
        <v>13.330000000000002</v>
      </c>
      <c r="X70">
        <v>43.72</v>
      </c>
      <c r="Y70">
        <v>0</v>
      </c>
      <c r="Z70">
        <v>0</v>
      </c>
      <c r="AA70">
        <v>0</v>
      </c>
      <c r="AB70">
        <v>0.98184546136534123</v>
      </c>
      <c r="AC70">
        <v>0</v>
      </c>
      <c r="AD70">
        <v>0</v>
      </c>
      <c r="AE70">
        <v>4.8568501135503404</v>
      </c>
      <c r="AF70">
        <v>2.61696247464503</v>
      </c>
      <c r="AG70">
        <v>13.097291999999999</v>
      </c>
      <c r="AH70">
        <v>6.8938054910242874</v>
      </c>
      <c r="AI70">
        <v>0</v>
      </c>
      <c r="AJ70">
        <v>0</v>
      </c>
      <c r="AK70">
        <v>15.933996847911741</v>
      </c>
      <c r="AL70">
        <v>0</v>
      </c>
      <c r="AM70">
        <v>0</v>
      </c>
      <c r="AN70">
        <v>0</v>
      </c>
      <c r="AO70">
        <v>0</v>
      </c>
      <c r="AP70">
        <v>0.52769600000000016</v>
      </c>
      <c r="AQ70">
        <v>13.761119047619045</v>
      </c>
      <c r="AR70">
        <v>0.2300951086956522</v>
      </c>
      <c r="AS70">
        <v>2.3776575973832892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824.39617835777824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8.41</v>
      </c>
      <c r="L71">
        <v>556.79885705650292</v>
      </c>
      <c r="M71">
        <v>13.270000000000001</v>
      </c>
      <c r="N71">
        <v>35</v>
      </c>
      <c r="O71">
        <v>0</v>
      </c>
      <c r="P71">
        <v>37.123067515081395</v>
      </c>
      <c r="Q71">
        <v>6.0630699088145894</v>
      </c>
      <c r="R71">
        <v>12.496931762395679</v>
      </c>
      <c r="S71">
        <v>7.7799999999999994</v>
      </c>
      <c r="T71">
        <v>0</v>
      </c>
      <c r="U71">
        <v>24.04</v>
      </c>
      <c r="V71">
        <v>4.5069319727891157</v>
      </c>
      <c r="W71">
        <v>13.330000000000002</v>
      </c>
      <c r="X71">
        <v>43.72</v>
      </c>
      <c r="Y71">
        <v>0</v>
      </c>
      <c r="Z71">
        <v>0.32522727272727275</v>
      </c>
      <c r="AA71">
        <v>0</v>
      </c>
      <c r="AB71">
        <v>3.8813578394598642</v>
      </c>
      <c r="AC71">
        <v>0</v>
      </c>
      <c r="AD71">
        <v>0</v>
      </c>
      <c r="AE71">
        <v>4.8568501135503404</v>
      </c>
      <c r="AF71">
        <v>5.2308569979716024</v>
      </c>
      <c r="AG71">
        <v>13.097291999999999</v>
      </c>
      <c r="AH71">
        <v>13.793746990496306</v>
      </c>
      <c r="AI71">
        <v>0</v>
      </c>
      <c r="AJ71">
        <v>0</v>
      </c>
      <c r="AK71">
        <v>15.933996847911741</v>
      </c>
      <c r="AL71">
        <v>0</v>
      </c>
      <c r="AM71">
        <v>0</v>
      </c>
      <c r="AN71">
        <v>0</v>
      </c>
      <c r="AO71">
        <v>0</v>
      </c>
      <c r="AP71">
        <v>0.52769600000000016</v>
      </c>
      <c r="AQ71">
        <v>18.348158730158726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840.13243937839434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8.9901369696046309</v>
      </c>
      <c r="L72">
        <v>556.79885705650292</v>
      </c>
      <c r="M72">
        <v>13.270000000000001</v>
      </c>
      <c r="N72">
        <v>35</v>
      </c>
      <c r="O72">
        <v>0</v>
      </c>
      <c r="P72">
        <v>37.123067515081395</v>
      </c>
      <c r="Q72">
        <v>6.0630699088145894</v>
      </c>
      <c r="R72">
        <v>12.496931762395679</v>
      </c>
      <c r="S72">
        <v>7.7799999999999994</v>
      </c>
      <c r="T72">
        <v>0</v>
      </c>
      <c r="U72">
        <v>24.04</v>
      </c>
      <c r="V72">
        <v>4.5069319727891157</v>
      </c>
      <c r="W72">
        <v>13.330000000000002</v>
      </c>
      <c r="X72">
        <v>43.72</v>
      </c>
      <c r="Y72">
        <v>0</v>
      </c>
      <c r="Z72">
        <v>1.9206818181818182</v>
      </c>
      <c r="AA72">
        <v>3.5828523206751055</v>
      </c>
      <c r="AB72">
        <v>3.8813578394598642</v>
      </c>
      <c r="AC72">
        <v>2.8503243285691848</v>
      </c>
      <c r="AD72">
        <v>0</v>
      </c>
      <c r="AE72">
        <v>9.7137002271006807</v>
      </c>
      <c r="AF72">
        <v>7.8508874239350908</v>
      </c>
      <c r="AG72">
        <v>13.097291999999999</v>
      </c>
      <c r="AH72">
        <v>20.684484477296728</v>
      </c>
      <c r="AI72">
        <v>0</v>
      </c>
      <c r="AJ72">
        <v>0</v>
      </c>
      <c r="AK72">
        <v>15.933996847911741</v>
      </c>
      <c r="AL72">
        <v>0</v>
      </c>
      <c r="AM72">
        <v>1.5525431357839456</v>
      </c>
      <c r="AN72">
        <v>0</v>
      </c>
      <c r="AO72">
        <v>0</v>
      </c>
      <c r="AP72">
        <v>0.52769600000000016</v>
      </c>
      <c r="AQ72">
        <v>18.348158730158726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864.66136870479602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8.9901369696046309</v>
      </c>
      <c r="L73">
        <v>556.79885705650292</v>
      </c>
      <c r="M73">
        <v>13.270000000000001</v>
      </c>
      <c r="N73">
        <v>35</v>
      </c>
      <c r="O73">
        <v>0</v>
      </c>
      <c r="P73">
        <v>37.123067515081395</v>
      </c>
      <c r="Q73">
        <v>6.0654352677218384</v>
      </c>
      <c r="R73">
        <v>12.497392030043812</v>
      </c>
      <c r="S73">
        <v>7.7799999999999994</v>
      </c>
      <c r="T73">
        <v>0</v>
      </c>
      <c r="U73">
        <v>24.04</v>
      </c>
      <c r="V73">
        <v>4.5069319727891157</v>
      </c>
      <c r="W73">
        <v>13.330000000000002</v>
      </c>
      <c r="X73">
        <v>43.72</v>
      </c>
      <c r="Y73">
        <v>0</v>
      </c>
      <c r="Z73">
        <v>3.844431818181818</v>
      </c>
      <c r="AA73">
        <v>4.1411392405063285</v>
      </c>
      <c r="AB73">
        <v>7.7657839459864952</v>
      </c>
      <c r="AC73">
        <v>5.712921313020261</v>
      </c>
      <c r="AD73">
        <v>2.3348470855412571</v>
      </c>
      <c r="AE73">
        <v>9.7137002271006807</v>
      </c>
      <c r="AF73">
        <v>11.741049695740367</v>
      </c>
      <c r="AG73">
        <v>13.097291999999999</v>
      </c>
      <c r="AH73">
        <v>27.578289968321016</v>
      </c>
      <c r="AI73">
        <v>0</v>
      </c>
      <c r="AJ73">
        <v>0</v>
      </c>
      <c r="AK73">
        <v>15.933996847911741</v>
      </c>
      <c r="AL73">
        <v>0</v>
      </c>
      <c r="AM73">
        <v>3.1050862715678913</v>
      </c>
      <c r="AN73">
        <v>0</v>
      </c>
      <c r="AO73">
        <v>0</v>
      </c>
      <c r="AP73">
        <v>0.52769600000000016</v>
      </c>
      <c r="AQ73">
        <v>18.348158730158726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888.56461232631511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8.9901369696046309</v>
      </c>
      <c r="L74">
        <v>556.79885705650292</v>
      </c>
      <c r="M74">
        <v>13.270000000000001</v>
      </c>
      <c r="N74">
        <v>35</v>
      </c>
      <c r="O74">
        <v>0</v>
      </c>
      <c r="P74">
        <v>37.123067515081395</v>
      </c>
      <c r="Q74">
        <v>6.0654352677218384</v>
      </c>
      <c r="R74">
        <v>12.497392030043812</v>
      </c>
      <c r="S74">
        <v>7.7799999999999994</v>
      </c>
      <c r="T74">
        <v>0</v>
      </c>
      <c r="U74">
        <v>24.04</v>
      </c>
      <c r="V74">
        <v>4.5069319727891157</v>
      </c>
      <c r="W74">
        <v>13.330000000000002</v>
      </c>
      <c r="X74">
        <v>43.72</v>
      </c>
      <c r="Y74">
        <v>0</v>
      </c>
      <c r="Z74">
        <v>3.844431818181818</v>
      </c>
      <c r="AA74">
        <v>8.2669409282700421</v>
      </c>
      <c r="AB74">
        <v>7.7657839459864952</v>
      </c>
      <c r="AC74">
        <v>5.712921313020261</v>
      </c>
      <c r="AD74">
        <v>4.7095798637395907</v>
      </c>
      <c r="AE74">
        <v>9.7137002271006807</v>
      </c>
      <c r="AF74">
        <v>11.741049695740367</v>
      </c>
      <c r="AG74">
        <v>13.097291999999999</v>
      </c>
      <c r="AH74">
        <v>34.47823146779303</v>
      </c>
      <c r="AI74">
        <v>0</v>
      </c>
      <c r="AJ74">
        <v>0</v>
      </c>
      <c r="AK74">
        <v>15.933996847911741</v>
      </c>
      <c r="AL74">
        <v>0</v>
      </c>
      <c r="AM74">
        <v>4.439782445611403</v>
      </c>
      <c r="AN74">
        <v>0</v>
      </c>
      <c r="AO74">
        <v>0</v>
      </c>
      <c r="AP74">
        <v>0.52769600000000016</v>
      </c>
      <c r="AQ74">
        <v>18.348158730158726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903.29978446579287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8.9901369696046309</v>
      </c>
      <c r="L75">
        <v>556.79885705650292</v>
      </c>
      <c r="M75">
        <v>13.270000000000001</v>
      </c>
      <c r="N75">
        <v>35</v>
      </c>
      <c r="O75">
        <v>0</v>
      </c>
      <c r="P75">
        <v>37.123067515081395</v>
      </c>
      <c r="Q75">
        <v>6.0654352677218384</v>
      </c>
      <c r="R75">
        <v>12.497392030043812</v>
      </c>
      <c r="S75">
        <v>7.7799999999999994</v>
      </c>
      <c r="T75">
        <v>0</v>
      </c>
      <c r="U75">
        <v>24.04</v>
      </c>
      <c r="V75">
        <v>4.5069319727891157</v>
      </c>
      <c r="W75">
        <v>13.330000000000002</v>
      </c>
      <c r="X75">
        <v>43.72</v>
      </c>
      <c r="Y75">
        <v>0</v>
      </c>
      <c r="Z75">
        <v>3.844431818181818</v>
      </c>
      <c r="AA75">
        <v>8.2669409282700421</v>
      </c>
      <c r="AB75">
        <v>7.7657839459864952</v>
      </c>
      <c r="AC75">
        <v>5.712921313020261</v>
      </c>
      <c r="AD75">
        <v>8.0814549583648745</v>
      </c>
      <c r="AE75">
        <v>9.7137002271006807</v>
      </c>
      <c r="AF75">
        <v>11.741049695740367</v>
      </c>
      <c r="AG75">
        <v>13.097291999999999</v>
      </c>
      <c r="AH75">
        <v>41.372036958817318</v>
      </c>
      <c r="AI75">
        <v>0</v>
      </c>
      <c r="AJ75">
        <v>0</v>
      </c>
      <c r="AK75">
        <v>15.933996847911741</v>
      </c>
      <c r="AL75">
        <v>0</v>
      </c>
      <c r="AM75">
        <v>4.439782445611403</v>
      </c>
      <c r="AN75">
        <v>0</v>
      </c>
      <c r="AO75">
        <v>0</v>
      </c>
      <c r="AP75">
        <v>0.52769600000000016</v>
      </c>
      <c r="AQ75">
        <v>18.348158730158726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913.5654650514424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8.9901369696046309</v>
      </c>
      <c r="L76">
        <v>556.79885705650292</v>
      </c>
      <c r="M76">
        <v>13.270000000000001</v>
      </c>
      <c r="N76">
        <v>35</v>
      </c>
      <c r="O76">
        <v>0</v>
      </c>
      <c r="P76">
        <v>37.123067515081395</v>
      </c>
      <c r="Q76">
        <v>6.0654352677218384</v>
      </c>
      <c r="R76">
        <v>12.497392030043812</v>
      </c>
      <c r="S76">
        <v>7.7799999999999994</v>
      </c>
      <c r="T76">
        <v>0</v>
      </c>
      <c r="U76">
        <v>24.04</v>
      </c>
      <c r="V76">
        <v>4.5069319727891157</v>
      </c>
      <c r="W76">
        <v>13.330000000000002</v>
      </c>
      <c r="X76">
        <v>43.72</v>
      </c>
      <c r="Y76">
        <v>0</v>
      </c>
      <c r="Z76">
        <v>3.844431818181818</v>
      </c>
      <c r="AA76">
        <v>8.2669409282700421</v>
      </c>
      <c r="AB76">
        <v>7.7657839459864952</v>
      </c>
      <c r="AC76">
        <v>5.712921313020261</v>
      </c>
      <c r="AD76">
        <v>8.0814549583648745</v>
      </c>
      <c r="AE76">
        <v>9.7137002271006807</v>
      </c>
      <c r="AF76">
        <v>11.741049695740367</v>
      </c>
      <c r="AG76">
        <v>13.097291999999999</v>
      </c>
      <c r="AH76">
        <v>41.372036958817318</v>
      </c>
      <c r="AI76">
        <v>0</v>
      </c>
      <c r="AJ76">
        <v>0</v>
      </c>
      <c r="AK76">
        <v>15.933996847911741</v>
      </c>
      <c r="AL76">
        <v>0</v>
      </c>
      <c r="AM76">
        <v>4.439782445611403</v>
      </c>
      <c r="AN76">
        <v>0</v>
      </c>
      <c r="AO76">
        <v>0</v>
      </c>
      <c r="AP76">
        <v>0.52769600000000016</v>
      </c>
      <c r="AQ76">
        <v>18.348158730158726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913.5654650514424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8.9901369696046309</v>
      </c>
      <c r="L77">
        <v>556.79885705650292</v>
      </c>
      <c r="M77">
        <v>13.270000000000001</v>
      </c>
      <c r="N77">
        <v>35</v>
      </c>
      <c r="O77">
        <v>0</v>
      </c>
      <c r="P77">
        <v>37.123067515081395</v>
      </c>
      <c r="Q77">
        <v>6.0630699088145894</v>
      </c>
      <c r="R77">
        <v>12.496931762395679</v>
      </c>
      <c r="S77">
        <v>7.7799999999999994</v>
      </c>
      <c r="T77">
        <v>0</v>
      </c>
      <c r="U77">
        <v>24.04</v>
      </c>
      <c r="V77">
        <v>4.5069319727891157</v>
      </c>
      <c r="W77">
        <v>13.330000000000002</v>
      </c>
      <c r="X77">
        <v>43.72</v>
      </c>
      <c r="Y77">
        <v>0</v>
      </c>
      <c r="Z77">
        <v>3.844431818181818</v>
      </c>
      <c r="AA77">
        <v>8.2669409282700421</v>
      </c>
      <c r="AB77">
        <v>7.7657839459864952</v>
      </c>
      <c r="AC77">
        <v>5.712921313020261</v>
      </c>
      <c r="AD77">
        <v>8.0814549583648745</v>
      </c>
      <c r="AE77">
        <v>9.7137002271006807</v>
      </c>
      <c r="AF77">
        <v>11.741049695740367</v>
      </c>
      <c r="AG77">
        <v>13.097291999999999</v>
      </c>
      <c r="AH77">
        <v>41.372036958817318</v>
      </c>
      <c r="AI77">
        <v>0</v>
      </c>
      <c r="AJ77">
        <v>0</v>
      </c>
      <c r="AK77">
        <v>15.933996847911741</v>
      </c>
      <c r="AL77">
        <v>0</v>
      </c>
      <c r="AM77">
        <v>4.439782445611403</v>
      </c>
      <c r="AN77">
        <v>0</v>
      </c>
      <c r="AO77">
        <v>0</v>
      </c>
      <c r="AP77">
        <v>0.52769600000000016</v>
      </c>
      <c r="AQ77">
        <v>18.348158730158726</v>
      </c>
      <c r="AR77">
        <v>0.97560326086956517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914.20997366401753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8.9901369696046309</v>
      </c>
      <c r="L78">
        <v>556.79885705650292</v>
      </c>
      <c r="M78">
        <v>13.270000000000001</v>
      </c>
      <c r="N78">
        <v>35</v>
      </c>
      <c r="O78">
        <v>0</v>
      </c>
      <c r="P78">
        <v>37.123067515081395</v>
      </c>
      <c r="Q78">
        <v>6.0654352677218384</v>
      </c>
      <c r="R78">
        <v>12.496931762395679</v>
      </c>
      <c r="S78">
        <v>7.7799999999999994</v>
      </c>
      <c r="T78">
        <v>0</v>
      </c>
      <c r="U78">
        <v>24.04</v>
      </c>
      <c r="V78">
        <v>4.5069319727891157</v>
      </c>
      <c r="W78">
        <v>13.330000000000002</v>
      </c>
      <c r="X78">
        <v>43.72</v>
      </c>
      <c r="Y78">
        <v>0</v>
      </c>
      <c r="Z78">
        <v>1.9206818181818182</v>
      </c>
      <c r="AA78">
        <v>8.2669409282700421</v>
      </c>
      <c r="AB78">
        <v>7.7657839459864952</v>
      </c>
      <c r="AC78">
        <v>2.8503243285691848</v>
      </c>
      <c r="AD78">
        <v>8.0814549583648745</v>
      </c>
      <c r="AE78">
        <v>9.7137002271006807</v>
      </c>
      <c r="AF78">
        <v>5.8720588235294118</v>
      </c>
      <c r="AG78">
        <v>13.097291999999999</v>
      </c>
      <c r="AH78">
        <v>33.499538120380151</v>
      </c>
      <c r="AI78">
        <v>0</v>
      </c>
      <c r="AJ78">
        <v>0</v>
      </c>
      <c r="AK78">
        <v>15.933996847911741</v>
      </c>
      <c r="AL78">
        <v>0</v>
      </c>
      <c r="AM78">
        <v>3.1050862715678913</v>
      </c>
      <c r="AN78">
        <v>0</v>
      </c>
      <c r="AO78">
        <v>0</v>
      </c>
      <c r="AP78">
        <v>0.52769600000000016</v>
      </c>
      <c r="AQ78">
        <v>18.348158730158726</v>
      </c>
      <c r="AR78">
        <v>7.8078940217391297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901.18209691465154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8.9901369696046309</v>
      </c>
      <c r="L79">
        <v>556.79885705650292</v>
      </c>
      <c r="M79">
        <v>14.8</v>
      </c>
      <c r="N79">
        <v>35</v>
      </c>
      <c r="O79">
        <v>0</v>
      </c>
      <c r="P79">
        <v>37.123067515081395</v>
      </c>
      <c r="Q79">
        <v>6.0630699088145894</v>
      </c>
      <c r="R79">
        <v>12.496931762395679</v>
      </c>
      <c r="S79">
        <v>7.7799999999999994</v>
      </c>
      <c r="T79">
        <v>0</v>
      </c>
      <c r="U79">
        <v>24.04</v>
      </c>
      <c r="V79">
        <v>4.5069319727891157</v>
      </c>
      <c r="W79">
        <v>13.330000000000002</v>
      </c>
      <c r="X79">
        <v>43.72</v>
      </c>
      <c r="Y79">
        <v>0</v>
      </c>
      <c r="Z79">
        <v>0.32522727272727275</v>
      </c>
      <c r="AA79">
        <v>7.2178523206751057</v>
      </c>
      <c r="AB79">
        <v>3.8537434358589646</v>
      </c>
      <c r="AC79">
        <v>2.8503243285691848</v>
      </c>
      <c r="AD79">
        <v>8.0814549583648745</v>
      </c>
      <c r="AE79">
        <v>9.7137002271006807</v>
      </c>
      <c r="AF79">
        <v>5.2308569979716024</v>
      </c>
      <c r="AG79">
        <v>13.097291999999999</v>
      </c>
      <c r="AH79">
        <v>25.123886589229144</v>
      </c>
      <c r="AI79">
        <v>1.1260816967792615</v>
      </c>
      <c r="AJ79">
        <v>0</v>
      </c>
      <c r="AK79">
        <v>15.933996847911741</v>
      </c>
      <c r="AL79">
        <v>0</v>
      </c>
      <c r="AM79">
        <v>1.5525431357839456</v>
      </c>
      <c r="AN79">
        <v>0</v>
      </c>
      <c r="AO79">
        <v>0</v>
      </c>
      <c r="AP79">
        <v>0.52769600000000016</v>
      </c>
      <c r="AQ79">
        <v>18.348158730158726</v>
      </c>
      <c r="AR79">
        <v>7.8078940217391297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886.70983309685369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8.9901369696046309</v>
      </c>
      <c r="L80">
        <v>556.79885705650292</v>
      </c>
      <c r="M80">
        <v>16.869999999999997</v>
      </c>
      <c r="N80">
        <v>35</v>
      </c>
      <c r="O80">
        <v>0</v>
      </c>
      <c r="P80">
        <v>37.123067515081395</v>
      </c>
      <c r="Q80">
        <v>6.0630699088145894</v>
      </c>
      <c r="R80">
        <v>12.496931762395679</v>
      </c>
      <c r="S80">
        <v>7.7799999999999994</v>
      </c>
      <c r="T80">
        <v>0</v>
      </c>
      <c r="U80">
        <v>24.04</v>
      </c>
      <c r="V80">
        <v>4.5069319727891157</v>
      </c>
      <c r="W80">
        <v>13.330000000000002</v>
      </c>
      <c r="X80">
        <v>43.72</v>
      </c>
      <c r="Y80">
        <v>0</v>
      </c>
      <c r="Z80">
        <v>0</v>
      </c>
      <c r="AA80">
        <v>3.5399071729957803</v>
      </c>
      <c r="AB80">
        <v>3.8537434358589646</v>
      </c>
      <c r="AC80">
        <v>2.8503243285691848</v>
      </c>
      <c r="AD80">
        <v>4.7095798637395907</v>
      </c>
      <c r="AE80">
        <v>9.7137002271006807</v>
      </c>
      <c r="AF80">
        <v>5.2308569979716024</v>
      </c>
      <c r="AG80">
        <v>13.097291999999999</v>
      </c>
      <c r="AH80">
        <v>20.684484477296728</v>
      </c>
      <c r="AI80">
        <v>4.8786645718774544</v>
      </c>
      <c r="AJ80">
        <v>0</v>
      </c>
      <c r="AK80">
        <v>15.933996847911741</v>
      </c>
      <c r="AL80">
        <v>0</v>
      </c>
      <c r="AM80">
        <v>0</v>
      </c>
      <c r="AN80">
        <v>0</v>
      </c>
      <c r="AO80">
        <v>0</v>
      </c>
      <c r="AP80">
        <v>0.52769600000000016</v>
      </c>
      <c r="AQ80">
        <v>18.348158730158726</v>
      </c>
      <c r="AR80">
        <v>7.8078940217391297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879.1654232092036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8.9901369696046309</v>
      </c>
      <c r="L81">
        <v>556.79885705650292</v>
      </c>
      <c r="M81">
        <v>13.270000000000001</v>
      </c>
      <c r="N81">
        <v>35</v>
      </c>
      <c r="O81">
        <v>0</v>
      </c>
      <c r="P81">
        <v>37.123067515081395</v>
      </c>
      <c r="Q81">
        <v>6.0630699088145894</v>
      </c>
      <c r="R81">
        <v>12.496931762395679</v>
      </c>
      <c r="S81">
        <v>7.7799999999999994</v>
      </c>
      <c r="T81">
        <v>0</v>
      </c>
      <c r="U81">
        <v>20.6</v>
      </c>
      <c r="V81">
        <v>4.5069319727891157</v>
      </c>
      <c r="W81">
        <v>13.330000000000002</v>
      </c>
      <c r="X81">
        <v>43.72</v>
      </c>
      <c r="Y81">
        <v>0</v>
      </c>
      <c r="Z81">
        <v>0</v>
      </c>
      <c r="AA81">
        <v>3.5399071729957803</v>
      </c>
      <c r="AB81">
        <v>3.8537434358589646</v>
      </c>
      <c r="AC81">
        <v>2.8503243285691848</v>
      </c>
      <c r="AD81">
        <v>2.3348470855412571</v>
      </c>
      <c r="AE81">
        <v>9.7137002271006807</v>
      </c>
      <c r="AF81">
        <v>5.2308569979716024</v>
      </c>
      <c r="AG81">
        <v>13.097291999999999</v>
      </c>
      <c r="AH81">
        <v>12.560409292502641</v>
      </c>
      <c r="AI81">
        <v>4.8786645718774544</v>
      </c>
      <c r="AJ81">
        <v>0</v>
      </c>
      <c r="AK81">
        <v>15.933996847911741</v>
      </c>
      <c r="AL81">
        <v>0</v>
      </c>
      <c r="AM81">
        <v>0</v>
      </c>
      <c r="AN81">
        <v>0</v>
      </c>
      <c r="AO81">
        <v>0</v>
      </c>
      <c r="AP81">
        <v>0.52769600000000016</v>
      </c>
      <c r="AQ81">
        <v>18.348158730158726</v>
      </c>
      <c r="AR81">
        <v>7.8078940217391297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861.62661524621126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8.9901369696046309</v>
      </c>
      <c r="L82">
        <v>556.79885705650292</v>
      </c>
      <c r="M82">
        <v>13.270000000000001</v>
      </c>
      <c r="N82">
        <v>35</v>
      </c>
      <c r="O82">
        <v>0</v>
      </c>
      <c r="P82">
        <v>37.123067515081395</v>
      </c>
      <c r="Q82">
        <v>6.0630699088145894</v>
      </c>
      <c r="R82">
        <v>12.496931762395679</v>
      </c>
      <c r="S82">
        <v>7.7799999999999994</v>
      </c>
      <c r="T82">
        <v>0</v>
      </c>
      <c r="U82">
        <v>20.6</v>
      </c>
      <c r="V82">
        <v>4.5069319727891157</v>
      </c>
      <c r="W82">
        <v>13.330000000000002</v>
      </c>
      <c r="X82">
        <v>43.72</v>
      </c>
      <c r="Y82">
        <v>0</v>
      </c>
      <c r="Z82">
        <v>0</v>
      </c>
      <c r="AA82">
        <v>0</v>
      </c>
      <c r="AB82">
        <v>3.8537434358589646</v>
      </c>
      <c r="AC82">
        <v>2.8503243285691848</v>
      </c>
      <c r="AD82">
        <v>0</v>
      </c>
      <c r="AE82">
        <v>9.7137002271006807</v>
      </c>
      <c r="AF82">
        <v>5.2308569979716024</v>
      </c>
      <c r="AG82">
        <v>13.097291999999999</v>
      </c>
      <c r="AH82">
        <v>6.1390764519535388</v>
      </c>
      <c r="AI82">
        <v>4.8786645718774544</v>
      </c>
      <c r="AJ82">
        <v>0</v>
      </c>
      <c r="AK82">
        <v>15.933996847911741</v>
      </c>
      <c r="AL82">
        <v>0</v>
      </c>
      <c r="AM82">
        <v>0</v>
      </c>
      <c r="AN82">
        <v>0</v>
      </c>
      <c r="AO82">
        <v>0</v>
      </c>
      <c r="AP82">
        <v>0.52769600000000016</v>
      </c>
      <c r="AQ82">
        <v>18.348158730158726</v>
      </c>
      <c r="AR82">
        <v>1.9542744565217394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843.47690858190776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8.9901369696046309</v>
      </c>
      <c r="L83">
        <v>556.79885705650292</v>
      </c>
      <c r="M83">
        <v>13.27</v>
      </c>
      <c r="N83">
        <v>35</v>
      </c>
      <c r="O83">
        <v>0</v>
      </c>
      <c r="P83">
        <v>37.123067515081395</v>
      </c>
      <c r="Q83">
        <v>6.0630699088145894</v>
      </c>
      <c r="R83">
        <v>12.496931762395679</v>
      </c>
      <c r="S83">
        <v>7.7799999999999994</v>
      </c>
      <c r="T83">
        <v>0</v>
      </c>
      <c r="U83">
        <v>20.6</v>
      </c>
      <c r="V83">
        <v>4.5069319727891157</v>
      </c>
      <c r="W83">
        <v>13.330000000000002</v>
      </c>
      <c r="X83">
        <v>43.72</v>
      </c>
      <c r="Y83">
        <v>0</v>
      </c>
      <c r="Z83">
        <v>0</v>
      </c>
      <c r="AA83">
        <v>0</v>
      </c>
      <c r="AB83">
        <v>3.8537434358589646</v>
      </c>
      <c r="AC83">
        <v>2.8503243285691848</v>
      </c>
      <c r="AD83">
        <v>0</v>
      </c>
      <c r="AE83">
        <v>9.7137002271006807</v>
      </c>
      <c r="AF83">
        <v>5.2308569979716024</v>
      </c>
      <c r="AG83">
        <v>13.097291999999999</v>
      </c>
      <c r="AH83">
        <v>0</v>
      </c>
      <c r="AI83">
        <v>4.8786645718774544</v>
      </c>
      <c r="AJ83">
        <v>0</v>
      </c>
      <c r="AK83">
        <v>15.933996847911741</v>
      </c>
      <c r="AL83">
        <v>0</v>
      </c>
      <c r="AM83">
        <v>0</v>
      </c>
      <c r="AN83">
        <v>0</v>
      </c>
      <c r="AO83">
        <v>0</v>
      </c>
      <c r="AP83">
        <v>0.52769600000000016</v>
      </c>
      <c r="AQ83">
        <v>13.761119047619045</v>
      </c>
      <c r="AR83">
        <v>1.9542744565217394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832.75079244741448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8.9901369696046309</v>
      </c>
      <c r="L84">
        <v>556.79885705650292</v>
      </c>
      <c r="M84">
        <v>13.27</v>
      </c>
      <c r="N84">
        <v>35</v>
      </c>
      <c r="O84">
        <v>0</v>
      </c>
      <c r="P84">
        <v>37.123067515081395</v>
      </c>
      <c r="Q84">
        <v>6.0630699088145894</v>
      </c>
      <c r="R84">
        <v>12.496931762395679</v>
      </c>
      <c r="S84">
        <v>7.7799999999999994</v>
      </c>
      <c r="T84">
        <v>0</v>
      </c>
      <c r="U84">
        <v>20.6</v>
      </c>
      <c r="V84">
        <v>4.5069319727891157</v>
      </c>
      <c r="W84">
        <v>13.330000000000002</v>
      </c>
      <c r="X84">
        <v>43.72</v>
      </c>
      <c r="Y84">
        <v>0</v>
      </c>
      <c r="Z84">
        <v>0</v>
      </c>
      <c r="AA84">
        <v>0</v>
      </c>
      <c r="AB84">
        <v>3.8537434358589646</v>
      </c>
      <c r="AC84">
        <v>2.8503243285691848</v>
      </c>
      <c r="AD84">
        <v>0</v>
      </c>
      <c r="AE84">
        <v>9.7137002271006807</v>
      </c>
      <c r="AF84">
        <v>5.2308569979716024</v>
      </c>
      <c r="AG84">
        <v>13.097291999999999</v>
      </c>
      <c r="AH84">
        <v>0</v>
      </c>
      <c r="AI84">
        <v>4.8786645718774544</v>
      </c>
      <c r="AJ84">
        <v>0</v>
      </c>
      <c r="AK84">
        <v>15.933996847911741</v>
      </c>
      <c r="AL84">
        <v>0</v>
      </c>
      <c r="AM84">
        <v>0</v>
      </c>
      <c r="AN84">
        <v>0</v>
      </c>
      <c r="AO84">
        <v>0</v>
      </c>
      <c r="AP84">
        <v>0.52769600000000016</v>
      </c>
      <c r="AQ84">
        <v>13.761119047619045</v>
      </c>
      <c r="AR84">
        <v>0.32826902173913047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831.12478701263194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4.95</v>
      </c>
      <c r="L85">
        <v>480.40869895880485</v>
      </c>
      <c r="M85">
        <v>13.27</v>
      </c>
      <c r="N85">
        <v>35</v>
      </c>
      <c r="O85">
        <v>0</v>
      </c>
      <c r="P85">
        <v>37.123067515081395</v>
      </c>
      <c r="Q85">
        <v>6.0630699088145894</v>
      </c>
      <c r="R85">
        <v>12.496931762395679</v>
      </c>
      <c r="S85">
        <v>7.7799999999999994</v>
      </c>
      <c r="T85">
        <v>0</v>
      </c>
      <c r="U85">
        <v>20.6</v>
      </c>
      <c r="V85">
        <v>4.5069319727891157</v>
      </c>
      <c r="W85">
        <v>13.330000000000002</v>
      </c>
      <c r="X85">
        <v>43.72</v>
      </c>
      <c r="Y85">
        <v>0</v>
      </c>
      <c r="Z85">
        <v>0</v>
      </c>
      <c r="AA85">
        <v>0</v>
      </c>
      <c r="AB85">
        <v>3.8537434358589646</v>
      </c>
      <c r="AC85">
        <v>2.8503243285691848</v>
      </c>
      <c r="AD85">
        <v>0</v>
      </c>
      <c r="AE85">
        <v>4.8568501135503404</v>
      </c>
      <c r="AF85">
        <v>5.2308569979716024</v>
      </c>
      <c r="AG85">
        <v>13.097291999999999</v>
      </c>
      <c r="AH85">
        <v>0</v>
      </c>
      <c r="AI85">
        <v>4.8786645718774544</v>
      </c>
      <c r="AJ85">
        <v>0</v>
      </c>
      <c r="AK85">
        <v>15.933996847911741</v>
      </c>
      <c r="AL85">
        <v>0</v>
      </c>
      <c r="AM85">
        <v>0</v>
      </c>
      <c r="AN85">
        <v>0</v>
      </c>
      <c r="AO85">
        <v>0</v>
      </c>
      <c r="AP85">
        <v>0.52769600000000016</v>
      </c>
      <c r="AQ85">
        <v>9.1740793650793631</v>
      </c>
      <c r="AR85">
        <v>0.32826902173913047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741.25060214923917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4.9499999999999993</v>
      </c>
      <c r="L86">
        <v>393.9384574262528</v>
      </c>
      <c r="M86">
        <v>13.27</v>
      </c>
      <c r="N86">
        <v>35</v>
      </c>
      <c r="O86">
        <v>0</v>
      </c>
      <c r="P86">
        <v>37.123067515081395</v>
      </c>
      <c r="Q86">
        <v>6.0630699088145894</v>
      </c>
      <c r="R86">
        <v>12.496931762395679</v>
      </c>
      <c r="S86">
        <v>7.7799999999999994</v>
      </c>
      <c r="T86">
        <v>0</v>
      </c>
      <c r="U86">
        <v>20.6</v>
      </c>
      <c r="V86">
        <v>4.5069319727891157</v>
      </c>
      <c r="W86">
        <v>13.330000000000002</v>
      </c>
      <c r="X86">
        <v>43.72</v>
      </c>
      <c r="Y86">
        <v>0</v>
      </c>
      <c r="Z86">
        <v>0</v>
      </c>
      <c r="AA86">
        <v>0</v>
      </c>
      <c r="AB86">
        <v>3.8537434358589646</v>
      </c>
      <c r="AC86">
        <v>2.8503243285691848</v>
      </c>
      <c r="AD86">
        <v>0</v>
      </c>
      <c r="AE86">
        <v>4.8568501135503404</v>
      </c>
      <c r="AF86">
        <v>5.2308569979716024</v>
      </c>
      <c r="AG86">
        <v>13.097291999999999</v>
      </c>
      <c r="AH86">
        <v>0</v>
      </c>
      <c r="AI86">
        <v>1.0493731343283583</v>
      </c>
      <c r="AJ86">
        <v>0</v>
      </c>
      <c r="AK86">
        <v>15.933996847911741</v>
      </c>
      <c r="AL86">
        <v>0</v>
      </c>
      <c r="AM86">
        <v>0</v>
      </c>
      <c r="AN86">
        <v>0</v>
      </c>
      <c r="AO86">
        <v>0</v>
      </c>
      <c r="AP86">
        <v>0.52769600000000016</v>
      </c>
      <c r="AQ86">
        <v>9.1740793650793631</v>
      </c>
      <c r="AR86">
        <v>0.97560326086956517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651.59840341826839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4.9499999999999993</v>
      </c>
      <c r="L87">
        <v>307.45810572106512</v>
      </c>
      <c r="M87">
        <v>13.27</v>
      </c>
      <c r="N87">
        <v>35</v>
      </c>
      <c r="O87">
        <v>0</v>
      </c>
      <c r="P87">
        <v>37.123067515081395</v>
      </c>
      <c r="Q87">
        <v>6.0630699088145894</v>
      </c>
      <c r="R87">
        <v>12.496931762395679</v>
      </c>
      <c r="S87">
        <v>7.7799999999999994</v>
      </c>
      <c r="T87">
        <v>0</v>
      </c>
      <c r="U87">
        <v>20.6</v>
      </c>
      <c r="V87">
        <v>4.5069319727891157</v>
      </c>
      <c r="W87">
        <v>13.330000000000002</v>
      </c>
      <c r="X87">
        <v>43.72</v>
      </c>
      <c r="Y87">
        <v>0</v>
      </c>
      <c r="Z87">
        <v>0</v>
      </c>
      <c r="AA87">
        <v>0</v>
      </c>
      <c r="AB87">
        <v>3.8537434358589646</v>
      </c>
      <c r="AC87">
        <v>2.8503243285691848</v>
      </c>
      <c r="AD87">
        <v>0</v>
      </c>
      <c r="AE87">
        <v>4.8568501135503404</v>
      </c>
      <c r="AF87">
        <v>5.2308569979716024</v>
      </c>
      <c r="AG87">
        <v>13.097291999999999</v>
      </c>
      <c r="AH87">
        <v>0</v>
      </c>
      <c r="AI87">
        <v>0</v>
      </c>
      <c r="AJ87">
        <v>0</v>
      </c>
      <c r="AK87">
        <v>15.933996847911741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9.1740793650793631</v>
      </c>
      <c r="AR87">
        <v>7.8078940217391297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570.37327333962196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4.9499999999999993</v>
      </c>
      <c r="L88">
        <v>307.45810572106512</v>
      </c>
      <c r="M88">
        <v>13.27</v>
      </c>
      <c r="N88">
        <v>35</v>
      </c>
      <c r="O88">
        <v>0</v>
      </c>
      <c r="P88">
        <v>37.123067515081395</v>
      </c>
      <c r="Q88">
        <v>6.0630699088145894</v>
      </c>
      <c r="R88">
        <v>12.496931762395679</v>
      </c>
      <c r="S88">
        <v>7.7799999999999994</v>
      </c>
      <c r="T88">
        <v>0</v>
      </c>
      <c r="U88">
        <v>20.6</v>
      </c>
      <c r="V88">
        <v>4.5069319727891157</v>
      </c>
      <c r="W88">
        <v>13.330000000000002</v>
      </c>
      <c r="X88">
        <v>43.72</v>
      </c>
      <c r="Y88">
        <v>0</v>
      </c>
      <c r="Z88">
        <v>0</v>
      </c>
      <c r="AA88">
        <v>0</v>
      </c>
      <c r="AB88">
        <v>3.8537434358589646</v>
      </c>
      <c r="AC88">
        <v>2.8503243285691848</v>
      </c>
      <c r="AD88">
        <v>0</v>
      </c>
      <c r="AE88">
        <v>4.8568501135503404</v>
      </c>
      <c r="AF88">
        <v>2.61696247464503</v>
      </c>
      <c r="AG88">
        <v>13.097291999999999</v>
      </c>
      <c r="AH88">
        <v>0</v>
      </c>
      <c r="AI88">
        <v>0</v>
      </c>
      <c r="AJ88">
        <v>0</v>
      </c>
      <c r="AK88">
        <v>15.933996847911741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9.1740793650793631</v>
      </c>
      <c r="AR88">
        <v>7.8078940217391297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567.75937881629534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4.95</v>
      </c>
      <c r="L89">
        <v>307.45810572106512</v>
      </c>
      <c r="M89">
        <v>13.27</v>
      </c>
      <c r="N89">
        <v>35</v>
      </c>
      <c r="O89">
        <v>0</v>
      </c>
      <c r="P89">
        <v>37.123067515081395</v>
      </c>
      <c r="Q89">
        <v>6.0630699088145894</v>
      </c>
      <c r="R89">
        <v>12.496931762395679</v>
      </c>
      <c r="S89">
        <v>7.7799999999999994</v>
      </c>
      <c r="T89">
        <v>0</v>
      </c>
      <c r="U89">
        <v>20.6</v>
      </c>
      <c r="V89">
        <v>4.5069319727891157</v>
      </c>
      <c r="W89">
        <v>13.330000000000002</v>
      </c>
      <c r="X89">
        <v>43.72</v>
      </c>
      <c r="Y89">
        <v>0</v>
      </c>
      <c r="Z89">
        <v>0</v>
      </c>
      <c r="AA89">
        <v>0</v>
      </c>
      <c r="AB89">
        <v>0</v>
      </c>
      <c r="AC89">
        <v>2.8503243285691848</v>
      </c>
      <c r="AD89">
        <v>0</v>
      </c>
      <c r="AE89">
        <v>4.8568501135503404</v>
      </c>
      <c r="AF89">
        <v>2.61696247464503</v>
      </c>
      <c r="AG89">
        <v>13.097291999999999</v>
      </c>
      <c r="AH89">
        <v>0</v>
      </c>
      <c r="AI89">
        <v>0</v>
      </c>
      <c r="AJ89">
        <v>0</v>
      </c>
      <c r="AK89">
        <v>15.933996847911741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4.5870396825396815</v>
      </c>
      <c r="AR89">
        <v>7.8078940217391297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559.31859569789663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4.95</v>
      </c>
      <c r="L90">
        <v>307.45810572106512</v>
      </c>
      <c r="M90">
        <v>13.27</v>
      </c>
      <c r="N90">
        <v>35</v>
      </c>
      <c r="O90">
        <v>0</v>
      </c>
      <c r="P90">
        <v>37.123067515081395</v>
      </c>
      <c r="Q90">
        <v>6.0630699088145894</v>
      </c>
      <c r="R90">
        <v>12.496931762395679</v>
      </c>
      <c r="S90">
        <v>7.7799999999999994</v>
      </c>
      <c r="T90">
        <v>0</v>
      </c>
      <c r="U90">
        <v>20.6</v>
      </c>
      <c r="V90">
        <v>4.5069319727891157</v>
      </c>
      <c r="W90">
        <v>13.330000000000002</v>
      </c>
      <c r="X90">
        <v>43.72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4.8568501135503404</v>
      </c>
      <c r="AF90">
        <v>2.61696247464503</v>
      </c>
      <c r="AG90">
        <v>13.097291999999999</v>
      </c>
      <c r="AH90">
        <v>0</v>
      </c>
      <c r="AI90">
        <v>0</v>
      </c>
      <c r="AJ90">
        <v>0</v>
      </c>
      <c r="AK90">
        <v>15.933996847911741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4.5870396825396815</v>
      </c>
      <c r="AR90">
        <v>4.5528152173913039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553.21319256497975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5.12</v>
      </c>
      <c r="L91">
        <v>307.45810572106512</v>
      </c>
      <c r="M91">
        <v>13.27</v>
      </c>
      <c r="N91">
        <v>35</v>
      </c>
      <c r="O91">
        <v>0</v>
      </c>
      <c r="P91">
        <v>37.123067515081395</v>
      </c>
      <c r="Q91">
        <v>6.0630699088145894</v>
      </c>
      <c r="R91">
        <v>12.496931762395679</v>
      </c>
      <c r="S91">
        <v>7.7799999999999994</v>
      </c>
      <c r="T91">
        <v>0</v>
      </c>
      <c r="U91">
        <v>20.6</v>
      </c>
      <c r="V91">
        <v>4.5069319727891157</v>
      </c>
      <c r="W91">
        <v>13.330000000000002</v>
      </c>
      <c r="X91">
        <v>43.72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4.8568501135503404</v>
      </c>
      <c r="AF91">
        <v>2.61696247464503</v>
      </c>
      <c r="AG91">
        <v>13.097291999999999</v>
      </c>
      <c r="AH91">
        <v>0</v>
      </c>
      <c r="AI91">
        <v>0</v>
      </c>
      <c r="AJ91">
        <v>0</v>
      </c>
      <c r="AK91">
        <v>15.933996847911741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4.5870396825396815</v>
      </c>
      <c r="AR91">
        <v>2.2794755434782608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551.10985289106679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4.95</v>
      </c>
      <c r="L92">
        <v>307.45810572106512</v>
      </c>
      <c r="M92">
        <v>13.27</v>
      </c>
      <c r="N92">
        <v>35</v>
      </c>
      <c r="O92">
        <v>0</v>
      </c>
      <c r="P92">
        <v>37.123067515081395</v>
      </c>
      <c r="Q92">
        <v>6.0630699088145894</v>
      </c>
      <c r="R92">
        <v>12.496931762395679</v>
      </c>
      <c r="S92">
        <v>7.7799999999999994</v>
      </c>
      <c r="T92">
        <v>0</v>
      </c>
      <c r="U92">
        <v>20.6</v>
      </c>
      <c r="V92">
        <v>4.5069319727891157</v>
      </c>
      <c r="W92">
        <v>13.330000000000002</v>
      </c>
      <c r="X92">
        <v>43.72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4.8568501135503404</v>
      </c>
      <c r="AF92">
        <v>2.61696247464503</v>
      </c>
      <c r="AG92">
        <v>13.097291999999999</v>
      </c>
      <c r="AH92">
        <v>0</v>
      </c>
      <c r="AI92">
        <v>0</v>
      </c>
      <c r="AJ92">
        <v>0</v>
      </c>
      <c r="AK92">
        <v>15.933996847911741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4.5870396825396815</v>
      </c>
      <c r="AR92">
        <v>2.2794755434782608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550.93985289106672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</v>
      </c>
      <c r="L93">
        <v>307.45810572106512</v>
      </c>
      <c r="M93">
        <v>13.27</v>
      </c>
      <c r="N93">
        <v>35</v>
      </c>
      <c r="O93">
        <v>0</v>
      </c>
      <c r="P93">
        <v>37.123067515081395</v>
      </c>
      <c r="Q93">
        <v>6.0630699088145894</v>
      </c>
      <c r="R93">
        <v>12.496931762395679</v>
      </c>
      <c r="S93">
        <v>7.7799999999999994</v>
      </c>
      <c r="T93">
        <v>0</v>
      </c>
      <c r="U93">
        <v>20.6</v>
      </c>
      <c r="V93">
        <v>4.5069319727891157</v>
      </c>
      <c r="W93">
        <v>13.330000000000002</v>
      </c>
      <c r="X93">
        <v>43.72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4.8568501135503404</v>
      </c>
      <c r="AF93">
        <v>2.61696247464503</v>
      </c>
      <c r="AG93">
        <v>13.097291999999999</v>
      </c>
      <c r="AH93">
        <v>0</v>
      </c>
      <c r="AI93">
        <v>0</v>
      </c>
      <c r="AJ93">
        <v>0</v>
      </c>
      <c r="AK93">
        <v>15.933996847911741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4.5870396825396815</v>
      </c>
      <c r="AR93">
        <v>2.3439021739130435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551.00427952150153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</v>
      </c>
      <c r="L94">
        <v>307.45810572106512</v>
      </c>
      <c r="M94">
        <v>13.27</v>
      </c>
      <c r="N94">
        <v>35</v>
      </c>
      <c r="O94">
        <v>0</v>
      </c>
      <c r="P94">
        <v>37.123067515081395</v>
      </c>
      <c r="Q94">
        <v>6.0630699088145894</v>
      </c>
      <c r="R94">
        <v>12.496931762395679</v>
      </c>
      <c r="S94">
        <v>7.7799999999999994</v>
      </c>
      <c r="T94">
        <v>0</v>
      </c>
      <c r="U94">
        <v>20.6</v>
      </c>
      <c r="V94">
        <v>4.5069319727891157</v>
      </c>
      <c r="W94">
        <v>13.330000000000002</v>
      </c>
      <c r="X94">
        <v>43.72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4.8568501135503404</v>
      </c>
      <c r="AF94">
        <v>2.61696247464503</v>
      </c>
      <c r="AG94">
        <v>13.097291999999999</v>
      </c>
      <c r="AH94">
        <v>0</v>
      </c>
      <c r="AI94">
        <v>0</v>
      </c>
      <c r="AJ94">
        <v>0</v>
      </c>
      <c r="AK94">
        <v>15.933996847911741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2.3439021739130435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546.4172398389619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</v>
      </c>
      <c r="L95">
        <v>307.45810572106512</v>
      </c>
      <c r="M95">
        <v>13.27</v>
      </c>
      <c r="N95">
        <v>35</v>
      </c>
      <c r="O95">
        <v>0</v>
      </c>
      <c r="P95">
        <v>37.123067515081395</v>
      </c>
      <c r="Q95">
        <v>6.0630699088145894</v>
      </c>
      <c r="R95">
        <v>12.496931762395679</v>
      </c>
      <c r="S95">
        <v>7.7799999999999994</v>
      </c>
      <c r="T95">
        <v>0</v>
      </c>
      <c r="U95">
        <v>20.6</v>
      </c>
      <c r="V95">
        <v>4.5069319727891157</v>
      </c>
      <c r="W95">
        <v>13.330000000000002</v>
      </c>
      <c r="X95">
        <v>43.72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4.8568501135503404</v>
      </c>
      <c r="AF95">
        <v>2.61696247464503</v>
      </c>
      <c r="AG95">
        <v>13.097291999999999</v>
      </c>
      <c r="AH95">
        <v>0</v>
      </c>
      <c r="AI95">
        <v>0</v>
      </c>
      <c r="AJ95">
        <v>0</v>
      </c>
      <c r="AK95">
        <v>15.933996847911741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0.65040217391304356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544.72373983896182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</v>
      </c>
      <c r="L96">
        <v>307.45810572106512</v>
      </c>
      <c r="M96">
        <v>13.27</v>
      </c>
      <c r="N96">
        <v>35</v>
      </c>
      <c r="O96">
        <v>0</v>
      </c>
      <c r="P96">
        <v>37.123067515081395</v>
      </c>
      <c r="Q96">
        <v>6.0630699088145894</v>
      </c>
      <c r="R96">
        <v>12.496931762395679</v>
      </c>
      <c r="S96">
        <v>7.7799999999999994</v>
      </c>
      <c r="T96">
        <v>0</v>
      </c>
      <c r="U96">
        <v>20.6</v>
      </c>
      <c r="V96">
        <v>4.5069319727891157</v>
      </c>
      <c r="W96">
        <v>13.330000000000002</v>
      </c>
      <c r="X96">
        <v>43.72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4.8568501135503404</v>
      </c>
      <c r="AF96">
        <v>2.61696247464503</v>
      </c>
      <c r="AG96">
        <v>13.097291999999999</v>
      </c>
      <c r="AH96">
        <v>0</v>
      </c>
      <c r="AI96">
        <v>0</v>
      </c>
      <c r="AJ96">
        <v>0</v>
      </c>
      <c r="AK96">
        <v>15.933996847911741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0.65040217391304356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544.72373983896182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</v>
      </c>
      <c r="L97">
        <v>307.45810572106512</v>
      </c>
      <c r="M97">
        <v>13.27</v>
      </c>
      <c r="N97">
        <v>35</v>
      </c>
      <c r="O97">
        <v>0</v>
      </c>
      <c r="P97">
        <v>37.123067515081395</v>
      </c>
      <c r="Q97">
        <v>6.0630699088145894</v>
      </c>
      <c r="R97">
        <v>12.496931762395679</v>
      </c>
      <c r="S97">
        <v>7.7799999999999994</v>
      </c>
      <c r="T97">
        <v>0</v>
      </c>
      <c r="U97">
        <v>20.6</v>
      </c>
      <c r="V97">
        <v>4.5069319727891157</v>
      </c>
      <c r="W97">
        <v>13.330000000000002</v>
      </c>
      <c r="X97">
        <v>43.72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4.8568501135503404</v>
      </c>
      <c r="AF97">
        <v>2.61696247464503</v>
      </c>
      <c r="AG97">
        <v>13.097291999999999</v>
      </c>
      <c r="AH97">
        <v>0</v>
      </c>
      <c r="AI97">
        <v>0</v>
      </c>
      <c r="AJ97">
        <v>0</v>
      </c>
      <c r="AK97">
        <v>15.933996847911741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0.19327989130434783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544.26661755635314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4.9500000000000011</v>
      </c>
      <c r="L98">
        <v>307.45810572106512</v>
      </c>
      <c r="M98">
        <v>13.27</v>
      </c>
      <c r="N98">
        <v>35</v>
      </c>
      <c r="O98">
        <v>0</v>
      </c>
      <c r="P98">
        <v>37.123067515081395</v>
      </c>
      <c r="Q98">
        <v>6.0630699088145894</v>
      </c>
      <c r="R98">
        <v>12.496931762395679</v>
      </c>
      <c r="S98">
        <v>7.7799999999999994</v>
      </c>
      <c r="T98">
        <v>0</v>
      </c>
      <c r="U98">
        <v>20.6</v>
      </c>
      <c r="V98">
        <v>4.5069319727891157</v>
      </c>
      <c r="W98">
        <v>13.330000000000002</v>
      </c>
      <c r="X98">
        <v>43.72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4.8568501135503404</v>
      </c>
      <c r="AF98">
        <v>2.61696247464503</v>
      </c>
      <c r="AG98">
        <v>13.097291999999999</v>
      </c>
      <c r="AH98">
        <v>0</v>
      </c>
      <c r="AI98">
        <v>0</v>
      </c>
      <c r="AJ98">
        <v>0</v>
      </c>
      <c r="AK98">
        <v>15.933996847911741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0.19327989130434783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544.26661755635314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0.14184524194144496</v>
      </c>
      <c r="L99">
        <f t="shared" si="2"/>
        <v>9.5990155060445073</v>
      </c>
      <c r="M99">
        <f t="shared" si="2"/>
        <v>0.30634999999999968</v>
      </c>
      <c r="N99">
        <f t="shared" si="2"/>
        <v>0.79749624101527983</v>
      </c>
      <c r="O99">
        <f t="shared" si="2"/>
        <v>0</v>
      </c>
      <c r="P99">
        <f t="shared" si="2"/>
        <v>0.80280625302211228</v>
      </c>
      <c r="Q99">
        <f t="shared" si="2"/>
        <v>0.12573192312169543</v>
      </c>
      <c r="R99">
        <f t="shared" si="2"/>
        <v>0.25113584874133837</v>
      </c>
      <c r="S99">
        <f t="shared" si="2"/>
        <v>0.16105582900207874</v>
      </c>
      <c r="T99">
        <f t="shared" si="2"/>
        <v>0</v>
      </c>
      <c r="U99">
        <f t="shared" si="2"/>
        <v>0.56291978404683984</v>
      </c>
      <c r="V99">
        <f t="shared" si="2"/>
        <v>9.8474754126984157E-2</v>
      </c>
      <c r="W99">
        <f t="shared" si="2"/>
        <v>0.28583750000000019</v>
      </c>
      <c r="X99">
        <f t="shared" si="2"/>
        <v>0.93624435967741759</v>
      </c>
      <c r="Y99">
        <f t="shared" si="2"/>
        <v>0</v>
      </c>
      <c r="Z99">
        <f t="shared" si="2"/>
        <v>1.4739545454545455E-2</v>
      </c>
      <c r="AA99">
        <f t="shared" si="2"/>
        <v>2.5147451476793255E-2</v>
      </c>
      <c r="AB99">
        <f t="shared" si="2"/>
        <v>4.0757325581395373E-2</v>
      </c>
      <c r="AC99">
        <f t="shared" si="2"/>
        <v>2.996522341762212E-2</v>
      </c>
      <c r="AD99">
        <f t="shared" si="2"/>
        <v>3.2517577971233905E-2</v>
      </c>
      <c r="AE99">
        <f t="shared" si="2"/>
        <v>9.9565427327782022E-2</v>
      </c>
      <c r="AF99">
        <f t="shared" si="2"/>
        <v>0.10159750887423932</v>
      </c>
      <c r="AG99">
        <f t="shared" si="2"/>
        <v>0.31433500799999997</v>
      </c>
      <c r="AH99">
        <f t="shared" si="2"/>
        <v>0.18613888426610348</v>
      </c>
      <c r="AI99">
        <f t="shared" si="2"/>
        <v>1.5723721131186169E-2</v>
      </c>
      <c r="AJ99">
        <f t="shared" si="2"/>
        <v>0</v>
      </c>
      <c r="AK99">
        <f t="shared" si="2"/>
        <v>0.38241592434988125</v>
      </c>
      <c r="AL99">
        <f t="shared" si="2"/>
        <v>0</v>
      </c>
      <c r="AM99">
        <f t="shared" si="2"/>
        <v>1.1815896474118529E-2</v>
      </c>
      <c r="AN99">
        <f t="shared" si="2"/>
        <v>0</v>
      </c>
      <c r="AO99">
        <f t="shared" si="2"/>
        <v>0</v>
      </c>
      <c r="AP99">
        <f t="shared" si="2"/>
        <v>1.196213199999999E-2</v>
      </c>
      <c r="AQ99">
        <f t="shared" si="2"/>
        <v>0.17739110317460305</v>
      </c>
      <c r="AR99">
        <f t="shared" si="2"/>
        <v>3.4731322690217413E-2</v>
      </c>
      <c r="AS99">
        <f t="shared" si="2"/>
        <v>3.3805689116859959E-2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15.581522982046272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17.239999999999998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16.739999999999998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17.989999999999998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17.989999999999998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18.420000000000002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18.420000000000002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18.329999999999998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18.329999999999998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18.809999999999999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18.809999999999999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15.81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16.079999999999998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16.079999999999998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18.190000000000001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18.68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18.68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16.89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0.4325825000000007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0.4325825000000007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45659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269.02</v>
      </c>
      <c r="L3" s="203">
        <v>4.8600000000000003</v>
      </c>
      <c r="M3" s="203">
        <v>29.97</v>
      </c>
      <c r="N3" s="203">
        <v>50.11</v>
      </c>
      <c r="O3" s="203">
        <v>70.78</v>
      </c>
      <c r="P3" s="203">
        <v>22.1</v>
      </c>
      <c r="Q3" s="203">
        <v>8.67</v>
      </c>
      <c r="R3" s="203">
        <v>13.4</v>
      </c>
      <c r="S3" s="203">
        <v>11.13</v>
      </c>
      <c r="T3" s="203">
        <v>0</v>
      </c>
      <c r="U3" s="203">
        <v>58.52</v>
      </c>
      <c r="V3" s="203">
        <v>6.74</v>
      </c>
      <c r="W3" s="203">
        <v>19.079999999999998</v>
      </c>
      <c r="X3" s="203">
        <v>62.58</v>
      </c>
      <c r="Y3" s="203">
        <v>0</v>
      </c>
      <c r="Z3">
        <v>0</v>
      </c>
      <c r="AA3" s="203">
        <v>16.18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58.92</v>
      </c>
      <c r="AQ3" s="203">
        <v>38.07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269.02</v>
      </c>
      <c r="L4" s="203">
        <v>4.8600000000000003</v>
      </c>
      <c r="M4" s="203">
        <v>29.97</v>
      </c>
      <c r="N4" s="203">
        <v>50.11</v>
      </c>
      <c r="O4" s="203">
        <v>70.78</v>
      </c>
      <c r="P4" s="203">
        <v>22.1</v>
      </c>
      <c r="Q4" s="203">
        <v>8.67</v>
      </c>
      <c r="R4" s="203">
        <v>13.4</v>
      </c>
      <c r="S4" s="203">
        <v>11.13</v>
      </c>
      <c r="T4" s="203">
        <v>0</v>
      </c>
      <c r="U4" s="203">
        <v>58.52</v>
      </c>
      <c r="V4" s="203">
        <v>7.68</v>
      </c>
      <c r="W4" s="203">
        <v>19.079999999999998</v>
      </c>
      <c r="X4" s="203">
        <v>62.58</v>
      </c>
      <c r="Y4" s="203">
        <v>0</v>
      </c>
      <c r="Z4">
        <v>0</v>
      </c>
      <c r="AA4" s="203">
        <v>16.18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58.92</v>
      </c>
      <c r="AQ4" s="203">
        <v>38.07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269.02</v>
      </c>
      <c r="L5" s="203">
        <v>4.8</v>
      </c>
      <c r="M5" s="203">
        <v>29.97</v>
      </c>
      <c r="N5" s="203">
        <v>50.11</v>
      </c>
      <c r="O5" s="203">
        <v>70.78</v>
      </c>
      <c r="P5" s="203">
        <v>22.1</v>
      </c>
      <c r="Q5" s="203">
        <v>8.67</v>
      </c>
      <c r="R5" s="203">
        <v>10.57</v>
      </c>
      <c r="S5" s="203">
        <v>11.13</v>
      </c>
      <c r="T5" s="203">
        <v>0</v>
      </c>
      <c r="U5" s="203">
        <v>58.52</v>
      </c>
      <c r="V5" s="203">
        <v>7.68</v>
      </c>
      <c r="W5" s="203">
        <v>19.079999999999998</v>
      </c>
      <c r="X5" s="203">
        <v>62.58</v>
      </c>
      <c r="Y5" s="203">
        <v>0</v>
      </c>
      <c r="Z5">
        <v>0</v>
      </c>
      <c r="AA5" s="203">
        <v>16.18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58.92</v>
      </c>
      <c r="AQ5" s="203">
        <v>38.07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269.02</v>
      </c>
      <c r="L6" s="203">
        <v>4.8</v>
      </c>
      <c r="M6" s="203">
        <v>29.97</v>
      </c>
      <c r="N6" s="203">
        <v>50.11</v>
      </c>
      <c r="O6" s="203">
        <v>70.78</v>
      </c>
      <c r="P6" s="203">
        <v>22.1</v>
      </c>
      <c r="Q6" s="203">
        <v>8.67</v>
      </c>
      <c r="R6" s="203">
        <v>10.57</v>
      </c>
      <c r="S6" s="203">
        <v>11.13</v>
      </c>
      <c r="T6" s="203">
        <v>0</v>
      </c>
      <c r="U6" s="203">
        <v>58.52</v>
      </c>
      <c r="V6" s="203">
        <v>7.68</v>
      </c>
      <c r="W6" s="203">
        <v>19.079999999999998</v>
      </c>
      <c r="X6" s="203">
        <v>62.58</v>
      </c>
      <c r="Y6" s="203">
        <v>0</v>
      </c>
      <c r="Z6">
        <v>0</v>
      </c>
      <c r="AA6" s="203">
        <v>16.18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58.92</v>
      </c>
      <c r="AQ6" s="203">
        <v>38.07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269.02</v>
      </c>
      <c r="L7" s="203">
        <v>4.8</v>
      </c>
      <c r="M7" s="203">
        <v>29.97</v>
      </c>
      <c r="N7" s="203">
        <v>50.11</v>
      </c>
      <c r="O7" s="203">
        <v>70.78</v>
      </c>
      <c r="P7" s="203">
        <v>22.1</v>
      </c>
      <c r="Q7" s="203">
        <v>5.03</v>
      </c>
      <c r="R7" s="203">
        <v>10.57</v>
      </c>
      <c r="S7" s="203">
        <v>6.12</v>
      </c>
      <c r="T7" s="203">
        <v>0</v>
      </c>
      <c r="U7" s="203">
        <v>58.52</v>
      </c>
      <c r="V7" s="203">
        <v>4.1500000000000004</v>
      </c>
      <c r="W7" s="203">
        <v>9.61</v>
      </c>
      <c r="X7" s="203">
        <v>33.630000000000003</v>
      </c>
      <c r="Y7" s="203">
        <v>0</v>
      </c>
      <c r="Z7">
        <v>0</v>
      </c>
      <c r="AA7" s="203">
        <v>16.18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28.82</v>
      </c>
      <c r="AQ7" s="203">
        <v>26.09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269.02</v>
      </c>
      <c r="L8" s="203">
        <v>4.8</v>
      </c>
      <c r="M8" s="203">
        <v>29.97</v>
      </c>
      <c r="N8" s="203">
        <v>50.11</v>
      </c>
      <c r="O8" s="203">
        <v>70.78</v>
      </c>
      <c r="P8" s="203">
        <v>22.1</v>
      </c>
      <c r="Q8" s="203">
        <v>5.03</v>
      </c>
      <c r="R8" s="203">
        <v>10.57</v>
      </c>
      <c r="S8" s="203">
        <v>6.12</v>
      </c>
      <c r="T8" s="203">
        <v>0</v>
      </c>
      <c r="U8" s="203">
        <v>58.52</v>
      </c>
      <c r="V8" s="203">
        <v>4.1500000000000004</v>
      </c>
      <c r="W8" s="203">
        <v>9.61</v>
      </c>
      <c r="X8" s="203">
        <v>33.630000000000003</v>
      </c>
      <c r="Y8" s="203">
        <v>0</v>
      </c>
      <c r="Z8">
        <v>0</v>
      </c>
      <c r="AA8" s="203">
        <v>16.18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28.82</v>
      </c>
      <c r="AQ8" s="203">
        <v>26.09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269.02</v>
      </c>
      <c r="L9" s="203">
        <v>4.8</v>
      </c>
      <c r="M9" s="203">
        <v>29.97</v>
      </c>
      <c r="N9" s="203">
        <v>50.11</v>
      </c>
      <c r="O9" s="203">
        <v>70.78</v>
      </c>
      <c r="P9" s="203">
        <v>22.1</v>
      </c>
      <c r="Q9" s="203">
        <v>5.03</v>
      </c>
      <c r="R9" s="203">
        <v>10.57</v>
      </c>
      <c r="S9" s="203">
        <v>6.12</v>
      </c>
      <c r="T9" s="203">
        <v>0</v>
      </c>
      <c r="U9" s="203">
        <v>58.52</v>
      </c>
      <c r="V9" s="203">
        <v>4.1500000000000004</v>
      </c>
      <c r="W9" s="203">
        <v>9.61</v>
      </c>
      <c r="X9" s="203">
        <v>33.630000000000003</v>
      </c>
      <c r="Y9" s="203">
        <v>0</v>
      </c>
      <c r="Z9">
        <v>0</v>
      </c>
      <c r="AA9" s="203">
        <v>16.18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28.82</v>
      </c>
      <c r="AQ9" s="203">
        <v>26.09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269.02</v>
      </c>
      <c r="L10" s="203">
        <v>4.8</v>
      </c>
      <c r="M10" s="203">
        <v>29.97</v>
      </c>
      <c r="N10" s="203">
        <v>50.11</v>
      </c>
      <c r="O10" s="203">
        <v>70.78</v>
      </c>
      <c r="P10" s="203">
        <v>22.1</v>
      </c>
      <c r="Q10" s="203">
        <v>5.03</v>
      </c>
      <c r="R10" s="203">
        <v>10.57</v>
      </c>
      <c r="S10" s="203">
        <v>6.12</v>
      </c>
      <c r="T10" s="203">
        <v>0</v>
      </c>
      <c r="U10" s="203">
        <v>58.52</v>
      </c>
      <c r="V10" s="203">
        <v>4.1500000000000004</v>
      </c>
      <c r="W10" s="203">
        <v>9.61</v>
      </c>
      <c r="X10" s="203">
        <v>33.630000000000003</v>
      </c>
      <c r="Y10" s="203">
        <v>0</v>
      </c>
      <c r="Z10">
        <v>0</v>
      </c>
      <c r="AA10" s="203">
        <v>16.18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28.82</v>
      </c>
      <c r="AQ10" s="203">
        <v>26.09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269.02</v>
      </c>
      <c r="L11" s="203">
        <v>4.8</v>
      </c>
      <c r="M11" s="203">
        <v>29.97</v>
      </c>
      <c r="N11" s="203">
        <v>50.11</v>
      </c>
      <c r="O11" s="203">
        <v>70.78</v>
      </c>
      <c r="P11" s="203">
        <v>22.1</v>
      </c>
      <c r="Q11" s="203">
        <v>5.03</v>
      </c>
      <c r="R11" s="203">
        <v>10.57</v>
      </c>
      <c r="S11" s="203">
        <v>6.12</v>
      </c>
      <c r="T11" s="203">
        <v>0</v>
      </c>
      <c r="U11" s="203">
        <v>58.52</v>
      </c>
      <c r="V11" s="203">
        <v>4.1500000000000004</v>
      </c>
      <c r="W11" s="203">
        <v>9.61</v>
      </c>
      <c r="X11" s="203">
        <v>33.630000000000003</v>
      </c>
      <c r="Y11" s="203">
        <v>0</v>
      </c>
      <c r="Z11">
        <v>0</v>
      </c>
      <c r="AA11" s="203">
        <v>16.18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28.82</v>
      </c>
      <c r="AQ11" s="203">
        <v>26.09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0.92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269.02</v>
      </c>
      <c r="L12" s="203">
        <v>4.8</v>
      </c>
      <c r="M12" s="203">
        <v>29.97</v>
      </c>
      <c r="N12" s="203">
        <v>50.11</v>
      </c>
      <c r="O12" s="203">
        <v>70.78</v>
      </c>
      <c r="P12" s="203">
        <v>22.1</v>
      </c>
      <c r="Q12" s="203">
        <v>5.03</v>
      </c>
      <c r="R12" s="203">
        <v>10.57</v>
      </c>
      <c r="S12" s="203">
        <v>6.12</v>
      </c>
      <c r="T12" s="203">
        <v>0</v>
      </c>
      <c r="U12" s="203">
        <v>58.52</v>
      </c>
      <c r="V12" s="203">
        <v>4.1500000000000004</v>
      </c>
      <c r="W12" s="203">
        <v>9.61</v>
      </c>
      <c r="X12" s="203">
        <v>33.630000000000003</v>
      </c>
      <c r="Y12" s="203">
        <v>0</v>
      </c>
      <c r="Z12">
        <v>0</v>
      </c>
      <c r="AA12" s="203">
        <v>16.18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28.82</v>
      </c>
      <c r="AQ12" s="203">
        <v>26.09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0.92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269.02</v>
      </c>
      <c r="L13" s="203">
        <v>4.8</v>
      </c>
      <c r="M13" s="203">
        <v>29.97</v>
      </c>
      <c r="N13" s="203">
        <v>50.11</v>
      </c>
      <c r="O13" s="203">
        <v>70.78</v>
      </c>
      <c r="P13" s="203">
        <v>22.1</v>
      </c>
      <c r="Q13" s="203">
        <v>5.03</v>
      </c>
      <c r="R13" s="203">
        <v>10.57</v>
      </c>
      <c r="S13" s="203">
        <v>6.12</v>
      </c>
      <c r="T13" s="203">
        <v>0</v>
      </c>
      <c r="U13" s="203">
        <v>58.52</v>
      </c>
      <c r="V13" s="203">
        <v>4.1500000000000004</v>
      </c>
      <c r="W13" s="203">
        <v>10.7</v>
      </c>
      <c r="X13" s="203">
        <v>34.28</v>
      </c>
      <c r="Y13" s="203">
        <v>0</v>
      </c>
      <c r="Z13">
        <v>0</v>
      </c>
      <c r="AA13" s="203">
        <v>16.18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28.82</v>
      </c>
      <c r="AQ13" s="203">
        <v>26.09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0.92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269.02</v>
      </c>
      <c r="L14" s="203">
        <v>4.8</v>
      </c>
      <c r="M14" s="203">
        <v>29.97</v>
      </c>
      <c r="N14" s="203">
        <v>50.11</v>
      </c>
      <c r="O14" s="203">
        <v>70.78</v>
      </c>
      <c r="P14" s="203">
        <v>22.1</v>
      </c>
      <c r="Q14" s="203">
        <v>5.03</v>
      </c>
      <c r="R14" s="203">
        <v>10.57</v>
      </c>
      <c r="S14" s="203">
        <v>6.12</v>
      </c>
      <c r="T14" s="203">
        <v>0</v>
      </c>
      <c r="U14" s="203">
        <v>58.52</v>
      </c>
      <c r="V14" s="203">
        <v>4.1500000000000004</v>
      </c>
      <c r="W14" s="203">
        <v>10.7</v>
      </c>
      <c r="X14" s="203">
        <v>34.28</v>
      </c>
      <c r="Y14" s="203">
        <v>0</v>
      </c>
      <c r="Z14">
        <v>0</v>
      </c>
      <c r="AA14" s="203">
        <v>16.18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28.82</v>
      </c>
      <c r="AQ14" s="203">
        <v>26.09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0.92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269.02</v>
      </c>
      <c r="L15" s="203">
        <v>4.8</v>
      </c>
      <c r="M15" s="203">
        <v>16.309999999999999</v>
      </c>
      <c r="N15" s="203">
        <v>26.9</v>
      </c>
      <c r="O15" s="203">
        <v>38.43</v>
      </c>
      <c r="P15" s="203">
        <v>10.89</v>
      </c>
      <c r="Q15" s="203">
        <v>5.03</v>
      </c>
      <c r="R15" s="203">
        <v>10.57</v>
      </c>
      <c r="S15" s="203">
        <v>5.96</v>
      </c>
      <c r="T15" s="203">
        <v>0</v>
      </c>
      <c r="U15" s="203">
        <v>58.52</v>
      </c>
      <c r="V15" s="203">
        <v>4.1500000000000004</v>
      </c>
      <c r="W15" s="203">
        <v>10.95</v>
      </c>
      <c r="X15" s="203">
        <v>34.28</v>
      </c>
      <c r="Y15" s="203">
        <v>0</v>
      </c>
      <c r="Z15">
        <v>0</v>
      </c>
      <c r="AA15" s="203">
        <v>16.18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28.82</v>
      </c>
      <c r="AQ15" s="203">
        <v>26.09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0.01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269.02</v>
      </c>
      <c r="L16" s="203">
        <v>4.8</v>
      </c>
      <c r="M16" s="203">
        <v>16.309999999999999</v>
      </c>
      <c r="N16" s="203">
        <v>26.9</v>
      </c>
      <c r="O16" s="203">
        <v>38.43</v>
      </c>
      <c r="P16" s="203">
        <v>12.92</v>
      </c>
      <c r="Q16" s="203">
        <v>5.03</v>
      </c>
      <c r="R16" s="203">
        <v>10.57</v>
      </c>
      <c r="S16" s="203">
        <v>5.96</v>
      </c>
      <c r="T16" s="203">
        <v>0</v>
      </c>
      <c r="U16" s="203">
        <v>58.52</v>
      </c>
      <c r="V16" s="203">
        <v>4.1500000000000004</v>
      </c>
      <c r="W16" s="203">
        <v>10.95</v>
      </c>
      <c r="X16" s="203">
        <v>34.28</v>
      </c>
      <c r="Y16" s="203">
        <v>0</v>
      </c>
      <c r="Z16">
        <v>0</v>
      </c>
      <c r="AA16" s="203">
        <v>16.18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28.82</v>
      </c>
      <c r="AQ16" s="203">
        <v>26.09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269.02</v>
      </c>
      <c r="L17" s="203">
        <v>4.8</v>
      </c>
      <c r="M17" s="203">
        <v>16.309999999999999</v>
      </c>
      <c r="N17" s="203">
        <v>26.9</v>
      </c>
      <c r="O17" s="203">
        <v>38.43</v>
      </c>
      <c r="P17" s="203">
        <v>12.92</v>
      </c>
      <c r="Q17" s="203">
        <v>5.03</v>
      </c>
      <c r="R17" s="203">
        <v>10.57</v>
      </c>
      <c r="S17" s="203">
        <v>5.96</v>
      </c>
      <c r="T17" s="203">
        <v>0</v>
      </c>
      <c r="U17" s="203">
        <v>58.52</v>
      </c>
      <c r="V17" s="203">
        <v>4.1500000000000004</v>
      </c>
      <c r="W17" s="203">
        <v>10.95</v>
      </c>
      <c r="X17" s="203">
        <v>34.28</v>
      </c>
      <c r="Y17" s="203">
        <v>0</v>
      </c>
      <c r="Z17">
        <v>0</v>
      </c>
      <c r="AA17" s="203">
        <v>16.18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28.82</v>
      </c>
      <c r="AQ17" s="203">
        <v>26.09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269.02</v>
      </c>
      <c r="L18" s="203">
        <v>4.8</v>
      </c>
      <c r="M18" s="203">
        <v>16.309999999999999</v>
      </c>
      <c r="N18" s="203">
        <v>26.9</v>
      </c>
      <c r="O18" s="203">
        <v>70.78</v>
      </c>
      <c r="P18" s="203">
        <v>10.57</v>
      </c>
      <c r="Q18" s="203">
        <v>5.03</v>
      </c>
      <c r="R18" s="203">
        <v>10.57</v>
      </c>
      <c r="S18" s="203">
        <v>5.96</v>
      </c>
      <c r="T18" s="203">
        <v>0</v>
      </c>
      <c r="U18" s="203">
        <v>58.52</v>
      </c>
      <c r="V18" s="203">
        <v>4.1500000000000004</v>
      </c>
      <c r="W18" s="203">
        <v>10.95</v>
      </c>
      <c r="X18" s="203">
        <v>34.28</v>
      </c>
      <c r="Y18" s="203">
        <v>0</v>
      </c>
      <c r="Z18">
        <v>0</v>
      </c>
      <c r="AA18" s="203">
        <v>16.18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28.82</v>
      </c>
      <c r="AQ18" s="203">
        <v>26.09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269.02</v>
      </c>
      <c r="L19" s="203">
        <v>4.8</v>
      </c>
      <c r="M19" s="203">
        <v>16.309999999999999</v>
      </c>
      <c r="N19" s="203">
        <v>38.28</v>
      </c>
      <c r="O19" s="203">
        <v>70.78</v>
      </c>
      <c r="P19" s="203">
        <v>12.92</v>
      </c>
      <c r="Q19" s="203">
        <v>5.03</v>
      </c>
      <c r="R19" s="203">
        <v>10.57</v>
      </c>
      <c r="S19" s="203">
        <v>5.96</v>
      </c>
      <c r="T19" s="203">
        <v>0</v>
      </c>
      <c r="U19" s="203">
        <v>58.52</v>
      </c>
      <c r="V19" s="203">
        <v>4.1500000000000004</v>
      </c>
      <c r="W19" s="203">
        <v>10.95</v>
      </c>
      <c r="X19" s="203">
        <v>34.28</v>
      </c>
      <c r="Y19" s="203">
        <v>0</v>
      </c>
      <c r="Z19">
        <v>0</v>
      </c>
      <c r="AA19" s="203">
        <v>16.18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28.82</v>
      </c>
      <c r="AQ19" s="203">
        <v>26.09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269.02</v>
      </c>
      <c r="L20" s="203">
        <v>4.8</v>
      </c>
      <c r="M20" s="203">
        <v>16.309999999999999</v>
      </c>
      <c r="N20" s="203">
        <v>38.28</v>
      </c>
      <c r="O20" s="203">
        <v>70.78</v>
      </c>
      <c r="P20" s="203">
        <v>12.92</v>
      </c>
      <c r="Q20" s="203">
        <v>5.03</v>
      </c>
      <c r="R20" s="203">
        <v>10.57</v>
      </c>
      <c r="S20" s="203">
        <v>5.96</v>
      </c>
      <c r="T20" s="203">
        <v>0</v>
      </c>
      <c r="U20" s="203">
        <v>58.52</v>
      </c>
      <c r="V20" s="203">
        <v>4.1500000000000004</v>
      </c>
      <c r="W20" s="203">
        <v>10.95</v>
      </c>
      <c r="X20" s="203">
        <v>34.28</v>
      </c>
      <c r="Y20" s="203">
        <v>0</v>
      </c>
      <c r="Z20">
        <v>0</v>
      </c>
      <c r="AA20" s="203">
        <v>16.18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28.82</v>
      </c>
      <c r="AQ20" s="203">
        <v>26.09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269.02</v>
      </c>
      <c r="L21" s="203">
        <v>4.8</v>
      </c>
      <c r="M21" s="203">
        <v>16.309999999999999</v>
      </c>
      <c r="N21" s="203">
        <v>50.12</v>
      </c>
      <c r="O21" s="203">
        <v>70.78</v>
      </c>
      <c r="P21" s="203">
        <v>10.57</v>
      </c>
      <c r="Q21" s="203">
        <v>5.03</v>
      </c>
      <c r="R21" s="203">
        <v>10.57</v>
      </c>
      <c r="S21" s="203">
        <v>5.96</v>
      </c>
      <c r="T21" s="203">
        <v>0</v>
      </c>
      <c r="U21" s="203">
        <v>58.52</v>
      </c>
      <c r="V21" s="203">
        <v>4.1500000000000004</v>
      </c>
      <c r="W21" s="203">
        <v>10.57</v>
      </c>
      <c r="X21" s="203">
        <v>33.630000000000003</v>
      </c>
      <c r="Y21" s="203">
        <v>0</v>
      </c>
      <c r="Z21">
        <v>0</v>
      </c>
      <c r="AA21" s="203">
        <v>16.18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28.82</v>
      </c>
      <c r="AQ21" s="203">
        <v>26.09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269.02</v>
      </c>
      <c r="L22" s="203">
        <v>4.8</v>
      </c>
      <c r="M22" s="203">
        <v>16.309999999999999</v>
      </c>
      <c r="N22" s="203">
        <v>26.9</v>
      </c>
      <c r="O22" s="203">
        <v>47.82</v>
      </c>
      <c r="P22" s="203">
        <v>10.57</v>
      </c>
      <c r="Q22" s="203">
        <v>5.03</v>
      </c>
      <c r="R22" s="203">
        <v>10.57</v>
      </c>
      <c r="S22" s="203">
        <v>5.96</v>
      </c>
      <c r="T22" s="203">
        <v>0</v>
      </c>
      <c r="U22" s="203">
        <v>58.52</v>
      </c>
      <c r="V22" s="203">
        <v>4.1500000000000004</v>
      </c>
      <c r="W22" s="203">
        <v>10.95</v>
      </c>
      <c r="X22" s="203">
        <v>33.630000000000003</v>
      </c>
      <c r="Y22" s="203">
        <v>0</v>
      </c>
      <c r="Z22">
        <v>0</v>
      </c>
      <c r="AA22" s="203">
        <v>16.18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28.82</v>
      </c>
      <c r="AQ22" s="203">
        <v>26.09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269.02</v>
      </c>
      <c r="L23" s="203">
        <v>4.8</v>
      </c>
      <c r="M23" s="203">
        <v>16.309999999999999</v>
      </c>
      <c r="N23" s="203">
        <v>26.9</v>
      </c>
      <c r="O23" s="203">
        <v>70.78</v>
      </c>
      <c r="P23" s="203">
        <v>10.57</v>
      </c>
      <c r="Q23" s="203">
        <v>5.03</v>
      </c>
      <c r="R23" s="203">
        <v>10.57</v>
      </c>
      <c r="S23" s="203">
        <v>5.96</v>
      </c>
      <c r="T23" s="203">
        <v>0</v>
      </c>
      <c r="U23" s="203">
        <v>58.52</v>
      </c>
      <c r="V23" s="203">
        <v>4.1500000000000004</v>
      </c>
      <c r="W23" s="203">
        <v>10.11</v>
      </c>
      <c r="X23" s="203">
        <v>33.32</v>
      </c>
      <c r="Y23" s="203">
        <v>0</v>
      </c>
      <c r="Z23">
        <v>0</v>
      </c>
      <c r="AA23" s="203">
        <v>16.18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28.82</v>
      </c>
      <c r="AQ23" s="203">
        <v>26.09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269.02</v>
      </c>
      <c r="L24" s="203">
        <v>4.8</v>
      </c>
      <c r="M24" s="203">
        <v>16.309999999999999</v>
      </c>
      <c r="N24" s="203">
        <v>26.9</v>
      </c>
      <c r="O24" s="203">
        <v>70.78</v>
      </c>
      <c r="P24" s="203">
        <v>10.57</v>
      </c>
      <c r="Q24" s="203">
        <v>5.03</v>
      </c>
      <c r="R24" s="203">
        <v>10.57</v>
      </c>
      <c r="S24" s="203">
        <v>5.96</v>
      </c>
      <c r="T24" s="203">
        <v>0</v>
      </c>
      <c r="U24" s="203">
        <v>58.52</v>
      </c>
      <c r="V24" s="203">
        <v>4.1500000000000004</v>
      </c>
      <c r="W24" s="203">
        <v>10.57</v>
      </c>
      <c r="X24" s="203">
        <v>33.630000000000003</v>
      </c>
      <c r="Y24" s="203">
        <v>0</v>
      </c>
      <c r="Z24">
        <v>0</v>
      </c>
      <c r="AA24" s="203">
        <v>16.18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28.82</v>
      </c>
      <c r="AQ24" s="203">
        <v>26.09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269.02999999999997</v>
      </c>
      <c r="L25" s="203">
        <v>4.8</v>
      </c>
      <c r="M25" s="203">
        <v>14.4</v>
      </c>
      <c r="N25" s="203">
        <v>25.5</v>
      </c>
      <c r="O25" s="203">
        <v>70.78</v>
      </c>
      <c r="P25" s="203">
        <v>8.93</v>
      </c>
      <c r="Q25" s="203">
        <v>5.03</v>
      </c>
      <c r="R25" s="203">
        <v>10.57</v>
      </c>
      <c r="S25" s="203">
        <v>5.96</v>
      </c>
      <c r="T25" s="203">
        <v>0</v>
      </c>
      <c r="U25" s="203">
        <v>58.52</v>
      </c>
      <c r="V25" s="203">
        <v>4.1500000000000004</v>
      </c>
      <c r="W25" s="203">
        <v>10.57</v>
      </c>
      <c r="X25" s="203">
        <v>33.630000000000003</v>
      </c>
      <c r="Y25" s="203">
        <v>0</v>
      </c>
      <c r="Z25">
        <v>0</v>
      </c>
      <c r="AA25" s="203">
        <v>16.18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28.82</v>
      </c>
      <c r="AQ25" s="203">
        <v>26.09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269.02</v>
      </c>
      <c r="L26" s="203">
        <v>4.8</v>
      </c>
      <c r="M26" s="203">
        <v>27.86</v>
      </c>
      <c r="N26" s="203">
        <v>48.24</v>
      </c>
      <c r="O26" s="203">
        <v>70.78</v>
      </c>
      <c r="P26" s="203">
        <v>23.91</v>
      </c>
      <c r="Q26" s="203">
        <v>5.03</v>
      </c>
      <c r="R26" s="203">
        <v>10.57</v>
      </c>
      <c r="S26" s="203">
        <v>5.96</v>
      </c>
      <c r="T26" s="203">
        <v>0</v>
      </c>
      <c r="U26" s="203">
        <v>58.52</v>
      </c>
      <c r="V26" s="203">
        <v>4.1500000000000004</v>
      </c>
      <c r="W26" s="203">
        <v>10.57</v>
      </c>
      <c r="X26" s="203">
        <v>33.630000000000003</v>
      </c>
      <c r="Y26" s="203">
        <v>0</v>
      </c>
      <c r="Z26">
        <v>0</v>
      </c>
      <c r="AA26" s="203">
        <v>16.18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28.82</v>
      </c>
      <c r="AQ26" s="203">
        <v>26.09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269.02</v>
      </c>
      <c r="L27" s="203">
        <v>4.8</v>
      </c>
      <c r="M27" s="203">
        <v>29.97</v>
      </c>
      <c r="N27" s="203">
        <v>50.11</v>
      </c>
      <c r="O27" s="203">
        <v>70.78</v>
      </c>
      <c r="P27" s="203">
        <v>23.91</v>
      </c>
      <c r="Q27" s="203">
        <v>6.53</v>
      </c>
      <c r="R27" s="203">
        <v>10.44</v>
      </c>
      <c r="S27" s="203">
        <v>10.82</v>
      </c>
      <c r="T27" s="203">
        <v>0</v>
      </c>
      <c r="U27" s="203">
        <v>58.52</v>
      </c>
      <c r="V27" s="203">
        <v>5.24</v>
      </c>
      <c r="W27" s="203">
        <v>18.38</v>
      </c>
      <c r="X27" s="203">
        <v>58.34</v>
      </c>
      <c r="Y27" s="203">
        <v>0</v>
      </c>
      <c r="Z27">
        <v>0</v>
      </c>
      <c r="AA27" s="203">
        <v>16.18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58.92</v>
      </c>
      <c r="AQ27" s="203">
        <v>38.07</v>
      </c>
      <c r="AR27" s="203">
        <v>0.3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276.38</v>
      </c>
      <c r="L28" s="203">
        <v>9.07</v>
      </c>
      <c r="M28" s="203">
        <v>29.97</v>
      </c>
      <c r="N28" s="203">
        <v>50.11</v>
      </c>
      <c r="O28" s="203">
        <v>70.78</v>
      </c>
      <c r="P28" s="203">
        <v>23.91</v>
      </c>
      <c r="Q28" s="203">
        <v>8.67</v>
      </c>
      <c r="R28" s="203">
        <v>17.899999999999999</v>
      </c>
      <c r="S28" s="203">
        <v>11.14</v>
      </c>
      <c r="T28" s="203">
        <v>0</v>
      </c>
      <c r="U28" s="203">
        <v>58.52</v>
      </c>
      <c r="V28" s="203">
        <v>6.39</v>
      </c>
      <c r="W28" s="203">
        <v>19.079999999999998</v>
      </c>
      <c r="X28" s="203">
        <v>62.58</v>
      </c>
      <c r="Y28" s="203">
        <v>0</v>
      </c>
      <c r="Z28">
        <v>0</v>
      </c>
      <c r="AA28" s="203">
        <v>16.18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58.92</v>
      </c>
      <c r="AQ28" s="203">
        <v>38.07</v>
      </c>
      <c r="AR28" s="203">
        <v>0.56000000000000005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356.11</v>
      </c>
      <c r="L29" s="203">
        <v>9.07</v>
      </c>
      <c r="M29" s="203">
        <v>29.97</v>
      </c>
      <c r="N29" s="203">
        <v>50.11</v>
      </c>
      <c r="O29" s="203">
        <v>70.78</v>
      </c>
      <c r="P29" s="203">
        <v>23.91</v>
      </c>
      <c r="Q29" s="203">
        <v>8.67</v>
      </c>
      <c r="R29" s="203">
        <v>17.899999999999999</v>
      </c>
      <c r="S29" s="203">
        <v>11.14</v>
      </c>
      <c r="T29" s="203">
        <v>0</v>
      </c>
      <c r="U29" s="203">
        <v>58.52</v>
      </c>
      <c r="V29" s="203">
        <v>6.46</v>
      </c>
      <c r="W29" s="203">
        <v>19.079999999999998</v>
      </c>
      <c r="X29" s="203">
        <v>62.58</v>
      </c>
      <c r="Y29" s="203">
        <v>0</v>
      </c>
      <c r="Z29">
        <v>0</v>
      </c>
      <c r="AA29" s="203">
        <v>16.18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58.92</v>
      </c>
      <c r="AQ29" s="203">
        <v>38.07</v>
      </c>
      <c r="AR29" s="203">
        <v>1.33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393.58</v>
      </c>
      <c r="L30" s="203">
        <v>9.07</v>
      </c>
      <c r="M30" s="203">
        <v>29.97</v>
      </c>
      <c r="N30" s="203">
        <v>50.11</v>
      </c>
      <c r="O30" s="203">
        <v>70.78</v>
      </c>
      <c r="P30" s="203">
        <v>23.91</v>
      </c>
      <c r="Q30" s="203">
        <v>8.67</v>
      </c>
      <c r="R30" s="203">
        <v>17.89</v>
      </c>
      <c r="S30" s="203">
        <v>11.14</v>
      </c>
      <c r="T30" s="203">
        <v>0</v>
      </c>
      <c r="U30" s="203">
        <v>58.52</v>
      </c>
      <c r="V30" s="203">
        <v>6.46</v>
      </c>
      <c r="W30" s="203">
        <v>19.079999999999998</v>
      </c>
      <c r="X30" s="203">
        <v>62.58</v>
      </c>
      <c r="Y30" s="203">
        <v>0</v>
      </c>
      <c r="Z30">
        <v>0</v>
      </c>
      <c r="AA30" s="203">
        <v>16.18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58.92</v>
      </c>
      <c r="AQ30" s="203">
        <v>38.07</v>
      </c>
      <c r="AR30" s="203">
        <v>4.6100000000000003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443.55</v>
      </c>
      <c r="L31" s="203">
        <v>9.07</v>
      </c>
      <c r="M31" s="203">
        <v>29.97</v>
      </c>
      <c r="N31" s="203">
        <v>50.11</v>
      </c>
      <c r="O31" s="203">
        <v>70.78</v>
      </c>
      <c r="P31" s="203">
        <v>23.91</v>
      </c>
      <c r="Q31" s="203">
        <v>8.67</v>
      </c>
      <c r="R31" s="203">
        <v>17.89</v>
      </c>
      <c r="S31" s="203">
        <v>11.14</v>
      </c>
      <c r="T31" s="203">
        <v>0</v>
      </c>
      <c r="U31" s="203">
        <v>58.52</v>
      </c>
      <c r="V31" s="203">
        <v>6.46</v>
      </c>
      <c r="W31" s="203">
        <v>19.079999999999998</v>
      </c>
      <c r="X31" s="203">
        <v>62.58</v>
      </c>
      <c r="Y31" s="203">
        <v>0</v>
      </c>
      <c r="Z31">
        <v>0</v>
      </c>
      <c r="AA31" s="203">
        <v>16.18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58.92</v>
      </c>
      <c r="AQ31" s="203">
        <v>38.07</v>
      </c>
      <c r="AR31" s="203">
        <v>13.41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446.44</v>
      </c>
      <c r="L32" s="203">
        <v>9.07</v>
      </c>
      <c r="M32" s="203">
        <v>29.97</v>
      </c>
      <c r="N32" s="203">
        <v>50.11</v>
      </c>
      <c r="O32" s="203">
        <v>70.78</v>
      </c>
      <c r="P32" s="203">
        <v>23.91</v>
      </c>
      <c r="Q32" s="203">
        <v>8.67</v>
      </c>
      <c r="R32" s="203">
        <v>17.89</v>
      </c>
      <c r="S32" s="203">
        <v>11.14</v>
      </c>
      <c r="T32" s="203">
        <v>0</v>
      </c>
      <c r="U32" s="203">
        <v>58.52</v>
      </c>
      <c r="V32" s="203">
        <v>6.46</v>
      </c>
      <c r="W32" s="203">
        <v>19.079999999999998</v>
      </c>
      <c r="X32" s="203">
        <v>62.58</v>
      </c>
      <c r="Y32" s="203">
        <v>0</v>
      </c>
      <c r="Z32">
        <v>0</v>
      </c>
      <c r="AA32" s="203">
        <v>16.18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58.92</v>
      </c>
      <c r="AQ32" s="203">
        <v>38.07</v>
      </c>
      <c r="AR32" s="203">
        <v>24.68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455.09</v>
      </c>
      <c r="L33" s="203">
        <v>9.07</v>
      </c>
      <c r="M33" s="203">
        <v>29.97</v>
      </c>
      <c r="N33" s="203">
        <v>50.11</v>
      </c>
      <c r="O33" s="203">
        <v>70.78</v>
      </c>
      <c r="P33" s="203">
        <v>23.91</v>
      </c>
      <c r="Q33" s="203">
        <v>8.67</v>
      </c>
      <c r="R33" s="203">
        <v>17.89</v>
      </c>
      <c r="S33" s="203">
        <v>11.14</v>
      </c>
      <c r="T33" s="203">
        <v>0</v>
      </c>
      <c r="U33" s="203">
        <v>58.52</v>
      </c>
      <c r="V33" s="203">
        <v>6.46</v>
      </c>
      <c r="W33" s="203">
        <v>19.079999999999998</v>
      </c>
      <c r="X33" s="203">
        <v>62.58</v>
      </c>
      <c r="Y33" s="203">
        <v>0</v>
      </c>
      <c r="Z33">
        <v>0</v>
      </c>
      <c r="AA33" s="203">
        <v>16.18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58.92</v>
      </c>
      <c r="AQ33" s="203">
        <v>38.07</v>
      </c>
      <c r="AR33" s="203">
        <v>35.21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477.18</v>
      </c>
      <c r="L34" s="203">
        <v>9.07</v>
      </c>
      <c r="M34" s="203">
        <v>29.97</v>
      </c>
      <c r="N34" s="203">
        <v>50.11</v>
      </c>
      <c r="O34" s="203">
        <v>70.78</v>
      </c>
      <c r="P34" s="203">
        <v>23.91</v>
      </c>
      <c r="Q34" s="203">
        <v>8.67</v>
      </c>
      <c r="R34" s="203">
        <v>17.89</v>
      </c>
      <c r="S34" s="203">
        <v>11.14</v>
      </c>
      <c r="T34" s="203">
        <v>0</v>
      </c>
      <c r="U34" s="203">
        <v>58.52</v>
      </c>
      <c r="V34" s="203">
        <v>6.46</v>
      </c>
      <c r="W34" s="203">
        <v>19.079999999999998</v>
      </c>
      <c r="X34" s="203">
        <v>62.58</v>
      </c>
      <c r="Y34" s="203">
        <v>0</v>
      </c>
      <c r="Z34">
        <v>0</v>
      </c>
      <c r="AA34" s="203">
        <v>16.18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58.92</v>
      </c>
      <c r="AQ34" s="203">
        <v>38.07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475.26</v>
      </c>
      <c r="L35" s="203">
        <v>9.07</v>
      </c>
      <c r="M35" s="203">
        <v>29.97</v>
      </c>
      <c r="N35" s="203">
        <v>50.11</v>
      </c>
      <c r="O35" s="203">
        <v>70.78</v>
      </c>
      <c r="P35" s="203">
        <v>23.91</v>
      </c>
      <c r="Q35" s="203">
        <v>8.67</v>
      </c>
      <c r="R35" s="203">
        <v>17.89</v>
      </c>
      <c r="S35" s="203">
        <v>11.14</v>
      </c>
      <c r="T35" s="203">
        <v>0</v>
      </c>
      <c r="U35" s="203">
        <v>58.52</v>
      </c>
      <c r="V35" s="203">
        <v>6.46</v>
      </c>
      <c r="W35" s="203">
        <v>19.079999999999998</v>
      </c>
      <c r="X35" s="203">
        <v>62.58</v>
      </c>
      <c r="Y35" s="203">
        <v>0</v>
      </c>
      <c r="Z35">
        <v>0</v>
      </c>
      <c r="AA35" s="203">
        <v>16.18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58.92</v>
      </c>
      <c r="AQ35" s="203">
        <v>38.07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463.73</v>
      </c>
      <c r="L36" s="203">
        <v>9.07</v>
      </c>
      <c r="M36" s="203">
        <v>29.97</v>
      </c>
      <c r="N36" s="203">
        <v>50.11</v>
      </c>
      <c r="O36" s="203">
        <v>70.78</v>
      </c>
      <c r="P36" s="203">
        <v>23.91</v>
      </c>
      <c r="Q36" s="203">
        <v>8.67</v>
      </c>
      <c r="R36" s="203">
        <v>17.89</v>
      </c>
      <c r="S36" s="203">
        <v>11.14</v>
      </c>
      <c r="T36" s="203">
        <v>0</v>
      </c>
      <c r="U36" s="203">
        <v>58.52</v>
      </c>
      <c r="V36" s="203">
        <v>6.46</v>
      </c>
      <c r="W36" s="203">
        <v>19.079999999999998</v>
      </c>
      <c r="X36" s="203">
        <v>62.58</v>
      </c>
      <c r="Y36" s="203">
        <v>0</v>
      </c>
      <c r="Z36">
        <v>0</v>
      </c>
      <c r="AA36" s="203">
        <v>16.18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58.92</v>
      </c>
      <c r="AQ36" s="203">
        <v>38.07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423.38</v>
      </c>
      <c r="L37" s="203">
        <v>9.07</v>
      </c>
      <c r="M37" s="203">
        <v>29.97</v>
      </c>
      <c r="N37" s="203">
        <v>50.11</v>
      </c>
      <c r="O37" s="203">
        <v>70.78</v>
      </c>
      <c r="P37" s="203">
        <v>23.91</v>
      </c>
      <c r="Q37" s="203">
        <v>8.67</v>
      </c>
      <c r="R37" s="203">
        <v>17.89</v>
      </c>
      <c r="S37" s="203">
        <v>11.14</v>
      </c>
      <c r="T37" s="203">
        <v>0</v>
      </c>
      <c r="U37" s="203">
        <v>60.9</v>
      </c>
      <c r="V37" s="203">
        <v>6.46</v>
      </c>
      <c r="W37" s="203">
        <v>19.079999999999998</v>
      </c>
      <c r="X37" s="203">
        <v>62.58</v>
      </c>
      <c r="Y37" s="203">
        <v>0</v>
      </c>
      <c r="Z37">
        <v>0</v>
      </c>
      <c r="AA37" s="203">
        <v>16.18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58.92</v>
      </c>
      <c r="AQ37" s="203">
        <v>38.07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489.65</v>
      </c>
      <c r="L38" s="203">
        <v>9.07</v>
      </c>
      <c r="M38" s="203">
        <v>29.97</v>
      </c>
      <c r="N38" s="203">
        <v>50.11</v>
      </c>
      <c r="O38" s="203">
        <v>70.78</v>
      </c>
      <c r="P38" s="203">
        <v>23.91</v>
      </c>
      <c r="Q38" s="203">
        <v>8.67</v>
      </c>
      <c r="R38" s="203">
        <v>17.89</v>
      </c>
      <c r="S38" s="203">
        <v>11.14</v>
      </c>
      <c r="T38" s="203">
        <v>0</v>
      </c>
      <c r="U38" s="203">
        <v>60.9</v>
      </c>
      <c r="V38" s="203">
        <v>6.46</v>
      </c>
      <c r="W38" s="203">
        <v>19.079999999999998</v>
      </c>
      <c r="X38" s="203">
        <v>62.58</v>
      </c>
      <c r="Y38" s="203">
        <v>0</v>
      </c>
      <c r="Z38">
        <v>0</v>
      </c>
      <c r="AA38" s="203">
        <v>16.18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58.92</v>
      </c>
      <c r="AQ38" s="203">
        <v>38.07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489.65</v>
      </c>
      <c r="L39" s="203">
        <v>9.0500000000000007</v>
      </c>
      <c r="M39" s="203">
        <v>29.97</v>
      </c>
      <c r="N39" s="203">
        <v>50.11</v>
      </c>
      <c r="O39" s="203">
        <v>70.78</v>
      </c>
      <c r="P39" s="203">
        <v>23.91</v>
      </c>
      <c r="Q39" s="203">
        <v>8.67</v>
      </c>
      <c r="R39" s="203">
        <v>17.89</v>
      </c>
      <c r="S39" s="203">
        <v>11.14</v>
      </c>
      <c r="T39" s="203">
        <v>0</v>
      </c>
      <c r="U39" s="203">
        <v>60.9</v>
      </c>
      <c r="V39" s="203">
        <v>6.46</v>
      </c>
      <c r="W39" s="203">
        <v>19.079999999999998</v>
      </c>
      <c r="X39" s="203">
        <v>62.58</v>
      </c>
      <c r="Y39" s="203">
        <v>0</v>
      </c>
      <c r="Z39">
        <v>0</v>
      </c>
      <c r="AA39" s="203">
        <v>16.18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58.92</v>
      </c>
      <c r="AQ39" s="203">
        <v>38.07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489.64</v>
      </c>
      <c r="L40" s="203">
        <v>9.0500000000000007</v>
      </c>
      <c r="M40" s="203">
        <v>29.97</v>
      </c>
      <c r="N40" s="203">
        <v>50.11</v>
      </c>
      <c r="O40" s="203">
        <v>70.78</v>
      </c>
      <c r="P40" s="203">
        <v>23.91</v>
      </c>
      <c r="Q40" s="203">
        <v>8.67</v>
      </c>
      <c r="R40" s="203">
        <v>17.89</v>
      </c>
      <c r="S40" s="203">
        <v>11.14</v>
      </c>
      <c r="T40" s="203">
        <v>0</v>
      </c>
      <c r="U40" s="203">
        <v>60.9</v>
      </c>
      <c r="V40" s="203">
        <v>6.46</v>
      </c>
      <c r="W40" s="203">
        <v>19.079999999999998</v>
      </c>
      <c r="X40" s="203">
        <v>62.58</v>
      </c>
      <c r="Y40" s="203">
        <v>0</v>
      </c>
      <c r="Z40">
        <v>0</v>
      </c>
      <c r="AA40" s="203">
        <v>16.18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58.92</v>
      </c>
      <c r="AQ40" s="203">
        <v>38.07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489.64</v>
      </c>
      <c r="L41" s="203">
        <v>9.0299999999999994</v>
      </c>
      <c r="M41" s="203">
        <v>29.97</v>
      </c>
      <c r="N41" s="203">
        <v>50.11</v>
      </c>
      <c r="O41" s="203">
        <v>70.78</v>
      </c>
      <c r="P41" s="203">
        <v>23.91</v>
      </c>
      <c r="Q41" s="203">
        <v>8.67</v>
      </c>
      <c r="R41" s="203">
        <v>17.89</v>
      </c>
      <c r="S41" s="203">
        <v>11.14</v>
      </c>
      <c r="T41" s="203">
        <v>0</v>
      </c>
      <c r="U41" s="203">
        <v>60.9</v>
      </c>
      <c r="V41" s="203">
        <v>6.46</v>
      </c>
      <c r="W41" s="203">
        <v>19.079999999999998</v>
      </c>
      <c r="X41" s="203">
        <v>62.58</v>
      </c>
      <c r="Y41" s="203">
        <v>0</v>
      </c>
      <c r="Z41">
        <v>0</v>
      </c>
      <c r="AA41" s="203">
        <v>16.18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58.92</v>
      </c>
      <c r="AQ41" s="203">
        <v>38.07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489.64</v>
      </c>
      <c r="L42" s="203">
        <v>9.0299999999999994</v>
      </c>
      <c r="M42" s="203">
        <v>29.97</v>
      </c>
      <c r="N42" s="203">
        <v>50.11</v>
      </c>
      <c r="O42" s="203">
        <v>70.78</v>
      </c>
      <c r="P42" s="203">
        <v>23.91</v>
      </c>
      <c r="Q42" s="203">
        <v>8.67</v>
      </c>
      <c r="R42" s="203">
        <v>17.89</v>
      </c>
      <c r="S42" s="203">
        <v>11.14</v>
      </c>
      <c r="T42" s="203">
        <v>0</v>
      </c>
      <c r="U42" s="203">
        <v>60.9</v>
      </c>
      <c r="V42" s="203">
        <v>6.46</v>
      </c>
      <c r="W42" s="203">
        <v>19.079999999999998</v>
      </c>
      <c r="X42" s="203">
        <v>62.58</v>
      </c>
      <c r="Y42" s="203">
        <v>0</v>
      </c>
      <c r="Z42">
        <v>0</v>
      </c>
      <c r="AA42" s="203">
        <v>16.18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58.92</v>
      </c>
      <c r="AQ42" s="203">
        <v>38.07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489.64</v>
      </c>
      <c r="L43" s="203">
        <v>9.0299999999999994</v>
      </c>
      <c r="M43" s="203">
        <v>29.97</v>
      </c>
      <c r="N43" s="203">
        <v>50.11</v>
      </c>
      <c r="O43" s="203">
        <v>70.78</v>
      </c>
      <c r="P43" s="203">
        <v>23.91</v>
      </c>
      <c r="Q43" s="203">
        <v>8.67</v>
      </c>
      <c r="R43" s="203">
        <v>17.89</v>
      </c>
      <c r="S43" s="203">
        <v>11.14</v>
      </c>
      <c r="T43" s="203">
        <v>0</v>
      </c>
      <c r="U43" s="203">
        <v>60.9</v>
      </c>
      <c r="V43" s="203">
        <v>6.46</v>
      </c>
      <c r="W43" s="203">
        <v>19.079999999999998</v>
      </c>
      <c r="X43" s="203">
        <v>62.58</v>
      </c>
      <c r="Y43" s="203">
        <v>0</v>
      </c>
      <c r="Z43">
        <v>0</v>
      </c>
      <c r="AA43" s="203">
        <v>16.18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58.92</v>
      </c>
      <c r="AQ43" s="203">
        <v>38.07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489.64</v>
      </c>
      <c r="L44" s="203">
        <v>9.0299999999999994</v>
      </c>
      <c r="M44" s="203">
        <v>29.97</v>
      </c>
      <c r="N44" s="203">
        <v>50.11</v>
      </c>
      <c r="O44" s="203">
        <v>70.78</v>
      </c>
      <c r="P44" s="203">
        <v>23.91</v>
      </c>
      <c r="Q44" s="203">
        <v>8.67</v>
      </c>
      <c r="R44" s="203">
        <v>17.89</v>
      </c>
      <c r="S44" s="203">
        <v>11.14</v>
      </c>
      <c r="T44" s="203">
        <v>0</v>
      </c>
      <c r="U44" s="203">
        <v>60.9</v>
      </c>
      <c r="V44" s="203">
        <v>6.46</v>
      </c>
      <c r="W44" s="203">
        <v>19.079999999999998</v>
      </c>
      <c r="X44" s="203">
        <v>62.58</v>
      </c>
      <c r="Y44" s="203">
        <v>0</v>
      </c>
      <c r="Z44">
        <v>0</v>
      </c>
      <c r="AA44" s="203">
        <v>16.18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58.92</v>
      </c>
      <c r="AQ44" s="203">
        <v>38.07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489.64</v>
      </c>
      <c r="L45" s="203">
        <v>9.01</v>
      </c>
      <c r="M45" s="203">
        <v>29.97</v>
      </c>
      <c r="N45" s="203">
        <v>50.11</v>
      </c>
      <c r="O45" s="203">
        <v>70.78</v>
      </c>
      <c r="P45" s="203">
        <v>23.91</v>
      </c>
      <c r="Q45" s="203">
        <v>8.67</v>
      </c>
      <c r="R45" s="203">
        <v>17.89</v>
      </c>
      <c r="S45" s="203">
        <v>11.14</v>
      </c>
      <c r="T45" s="203">
        <v>0</v>
      </c>
      <c r="U45" s="203">
        <v>60.9</v>
      </c>
      <c r="V45" s="203">
        <v>6.46</v>
      </c>
      <c r="W45" s="203">
        <v>19.079999999999998</v>
      </c>
      <c r="X45" s="203">
        <v>62.58</v>
      </c>
      <c r="Y45" s="203">
        <v>0</v>
      </c>
      <c r="Z45">
        <v>0</v>
      </c>
      <c r="AA45" s="203">
        <v>16.18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58.92</v>
      </c>
      <c r="AQ45" s="203">
        <v>38.07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489.64</v>
      </c>
      <c r="L46" s="203">
        <v>9.01</v>
      </c>
      <c r="M46" s="203">
        <v>29.97</v>
      </c>
      <c r="N46" s="203">
        <v>50.11</v>
      </c>
      <c r="O46" s="203">
        <v>70.78</v>
      </c>
      <c r="P46" s="203">
        <v>23.91</v>
      </c>
      <c r="Q46" s="203">
        <v>8.67</v>
      </c>
      <c r="R46" s="203">
        <v>17.89</v>
      </c>
      <c r="S46" s="203">
        <v>11.14</v>
      </c>
      <c r="T46" s="203">
        <v>0</v>
      </c>
      <c r="U46" s="203">
        <v>60.9</v>
      </c>
      <c r="V46" s="203">
        <v>6.46</v>
      </c>
      <c r="W46" s="203">
        <v>19.079999999999998</v>
      </c>
      <c r="X46" s="203">
        <v>62.58</v>
      </c>
      <c r="Y46" s="203">
        <v>0</v>
      </c>
      <c r="Z46">
        <v>0</v>
      </c>
      <c r="AA46" s="203">
        <v>16.18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58.92</v>
      </c>
      <c r="AQ46" s="203">
        <v>38.07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489.64</v>
      </c>
      <c r="L47" s="203">
        <v>9.07</v>
      </c>
      <c r="M47" s="203">
        <v>29.97</v>
      </c>
      <c r="N47" s="203">
        <v>50.11</v>
      </c>
      <c r="O47" s="203">
        <v>70.78</v>
      </c>
      <c r="P47" s="203">
        <v>23.91</v>
      </c>
      <c r="Q47" s="203">
        <v>8.67</v>
      </c>
      <c r="R47" s="203">
        <v>17.89</v>
      </c>
      <c r="S47" s="203">
        <v>11.14</v>
      </c>
      <c r="T47" s="203">
        <v>0</v>
      </c>
      <c r="U47" s="203">
        <v>60.9</v>
      </c>
      <c r="V47" s="203">
        <v>6.46</v>
      </c>
      <c r="W47" s="203">
        <v>19.079999999999998</v>
      </c>
      <c r="X47" s="203">
        <v>62.58</v>
      </c>
      <c r="Y47" s="203">
        <v>0</v>
      </c>
      <c r="Z47">
        <v>0</v>
      </c>
      <c r="AA47" s="203">
        <v>16.18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58.92</v>
      </c>
      <c r="AQ47" s="203">
        <v>38.07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489.65</v>
      </c>
      <c r="L48" s="203">
        <v>9.07</v>
      </c>
      <c r="M48" s="203">
        <v>29.97</v>
      </c>
      <c r="N48" s="203">
        <v>50.11</v>
      </c>
      <c r="O48" s="203">
        <v>70.78</v>
      </c>
      <c r="P48" s="203">
        <v>23.91</v>
      </c>
      <c r="Q48" s="203">
        <v>8.67</v>
      </c>
      <c r="R48" s="203">
        <v>17.89</v>
      </c>
      <c r="S48" s="203">
        <v>11.14</v>
      </c>
      <c r="T48" s="203">
        <v>0</v>
      </c>
      <c r="U48" s="203">
        <v>60.9</v>
      </c>
      <c r="V48" s="203">
        <v>6.46</v>
      </c>
      <c r="W48" s="203">
        <v>19.079999999999998</v>
      </c>
      <c r="X48" s="203">
        <v>62.58</v>
      </c>
      <c r="Y48" s="203">
        <v>0</v>
      </c>
      <c r="Z48">
        <v>0</v>
      </c>
      <c r="AA48" s="203">
        <v>16.18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58.92</v>
      </c>
      <c r="AQ48" s="203">
        <v>38.07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489.64</v>
      </c>
      <c r="L49" s="203">
        <v>9.44</v>
      </c>
      <c r="M49" s="203">
        <v>29.97</v>
      </c>
      <c r="N49" s="203">
        <v>50.11</v>
      </c>
      <c r="O49" s="203">
        <v>70.78</v>
      </c>
      <c r="P49" s="203">
        <v>23.91</v>
      </c>
      <c r="Q49" s="203">
        <v>8.67</v>
      </c>
      <c r="R49" s="203">
        <v>17.89</v>
      </c>
      <c r="S49" s="203">
        <v>11.14</v>
      </c>
      <c r="T49" s="203">
        <v>0</v>
      </c>
      <c r="U49" s="203">
        <v>60.9</v>
      </c>
      <c r="V49" s="203">
        <v>6.46</v>
      </c>
      <c r="W49" s="203">
        <v>19.079999999999998</v>
      </c>
      <c r="X49" s="203">
        <v>62.58</v>
      </c>
      <c r="Y49" s="203">
        <v>0</v>
      </c>
      <c r="Z49">
        <v>0</v>
      </c>
      <c r="AA49" s="203">
        <v>16.18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58.92</v>
      </c>
      <c r="AQ49" s="203">
        <v>38.07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413.15</v>
      </c>
      <c r="L50" s="203">
        <v>9.07</v>
      </c>
      <c r="M50" s="203">
        <v>29.97</v>
      </c>
      <c r="N50" s="203">
        <v>50.11</v>
      </c>
      <c r="O50" s="203">
        <v>70.78</v>
      </c>
      <c r="P50" s="203">
        <v>23.91</v>
      </c>
      <c r="Q50" s="203">
        <v>8.67</v>
      </c>
      <c r="R50" s="203">
        <v>17.89</v>
      </c>
      <c r="S50" s="203">
        <v>11.14</v>
      </c>
      <c r="T50" s="203">
        <v>0</v>
      </c>
      <c r="U50" s="203">
        <v>60.9</v>
      </c>
      <c r="V50" s="203">
        <v>6.46</v>
      </c>
      <c r="W50" s="203">
        <v>19.079999999999998</v>
      </c>
      <c r="X50" s="203">
        <v>62.58</v>
      </c>
      <c r="Y50" s="203">
        <v>0</v>
      </c>
      <c r="Z50">
        <v>0</v>
      </c>
      <c r="AA50" s="203">
        <v>16.18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58.92</v>
      </c>
      <c r="AQ50" s="203">
        <v>38.07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360.91</v>
      </c>
      <c r="L51" s="203">
        <v>9.07</v>
      </c>
      <c r="M51" s="203">
        <v>29.97</v>
      </c>
      <c r="N51" s="203">
        <v>50.11</v>
      </c>
      <c r="O51" s="203">
        <v>70.78</v>
      </c>
      <c r="P51" s="203">
        <v>23.91</v>
      </c>
      <c r="Q51" s="203">
        <v>8.67</v>
      </c>
      <c r="R51" s="203">
        <v>17.89</v>
      </c>
      <c r="S51" s="203">
        <v>11.14</v>
      </c>
      <c r="T51" s="203">
        <v>0</v>
      </c>
      <c r="U51" s="203">
        <v>60.9</v>
      </c>
      <c r="V51" s="203">
        <v>6.46</v>
      </c>
      <c r="W51" s="203">
        <v>19.079999999999998</v>
      </c>
      <c r="X51" s="203">
        <v>62.58</v>
      </c>
      <c r="Y51" s="203">
        <v>0</v>
      </c>
      <c r="Z51">
        <v>0</v>
      </c>
      <c r="AA51" s="203">
        <v>16.18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58.92</v>
      </c>
      <c r="AQ51" s="203">
        <v>38.07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370.52</v>
      </c>
      <c r="L52" s="203">
        <v>9.07</v>
      </c>
      <c r="M52" s="203">
        <v>29.97</v>
      </c>
      <c r="N52" s="203">
        <v>50.11</v>
      </c>
      <c r="O52" s="203">
        <v>70.78</v>
      </c>
      <c r="P52" s="203">
        <v>23.91</v>
      </c>
      <c r="Q52" s="203">
        <v>8.67</v>
      </c>
      <c r="R52" s="203">
        <v>17.89</v>
      </c>
      <c r="S52" s="203">
        <v>11.14</v>
      </c>
      <c r="T52" s="203">
        <v>0</v>
      </c>
      <c r="U52" s="203">
        <v>60.9</v>
      </c>
      <c r="V52" s="203">
        <v>6.46</v>
      </c>
      <c r="W52" s="203">
        <v>19.079999999999998</v>
      </c>
      <c r="X52" s="203">
        <v>62.58</v>
      </c>
      <c r="Y52" s="203">
        <v>0</v>
      </c>
      <c r="Z52">
        <v>0</v>
      </c>
      <c r="AA52" s="203">
        <v>16.18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58.92</v>
      </c>
      <c r="AQ52" s="203">
        <v>38.07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369.56</v>
      </c>
      <c r="L53" s="203">
        <v>9.07</v>
      </c>
      <c r="M53" s="203">
        <v>29.97</v>
      </c>
      <c r="N53" s="203">
        <v>50.11</v>
      </c>
      <c r="O53" s="203">
        <v>70.78</v>
      </c>
      <c r="P53" s="203">
        <v>23.91</v>
      </c>
      <c r="Q53" s="203">
        <v>8.67</v>
      </c>
      <c r="R53" s="203">
        <v>17.89</v>
      </c>
      <c r="S53" s="203">
        <v>11.14</v>
      </c>
      <c r="T53" s="203">
        <v>0</v>
      </c>
      <c r="U53" s="203">
        <v>60.9</v>
      </c>
      <c r="V53" s="203">
        <v>6.46</v>
      </c>
      <c r="W53" s="203">
        <v>19.079999999999998</v>
      </c>
      <c r="X53" s="203">
        <v>62.58</v>
      </c>
      <c r="Y53" s="203">
        <v>0</v>
      </c>
      <c r="Z53">
        <v>0</v>
      </c>
      <c r="AA53" s="203">
        <v>16.18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58.92</v>
      </c>
      <c r="AQ53" s="203">
        <v>38.07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341.7</v>
      </c>
      <c r="L54" s="203">
        <v>9.07</v>
      </c>
      <c r="M54" s="203">
        <v>29.97</v>
      </c>
      <c r="N54" s="203">
        <v>50.11</v>
      </c>
      <c r="O54" s="203">
        <v>70.78</v>
      </c>
      <c r="P54" s="203">
        <v>23.91</v>
      </c>
      <c r="Q54" s="203">
        <v>8.68</v>
      </c>
      <c r="R54" s="203">
        <v>17.899999999999999</v>
      </c>
      <c r="S54" s="203">
        <v>11.59</v>
      </c>
      <c r="T54" s="203">
        <v>0</v>
      </c>
      <c r="U54" s="203">
        <v>60.9</v>
      </c>
      <c r="V54" s="203">
        <v>6.46</v>
      </c>
      <c r="W54" s="203">
        <v>19.079999999999998</v>
      </c>
      <c r="X54" s="203">
        <v>62.58</v>
      </c>
      <c r="Y54" s="203">
        <v>0</v>
      </c>
      <c r="Z54">
        <v>0</v>
      </c>
      <c r="AA54" s="203">
        <v>16.18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58.92</v>
      </c>
      <c r="AQ54" s="203">
        <v>38.07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309.99</v>
      </c>
      <c r="L55" s="203">
        <v>9.07</v>
      </c>
      <c r="M55" s="203">
        <v>29.97</v>
      </c>
      <c r="N55" s="203">
        <v>50.11</v>
      </c>
      <c r="O55" s="203">
        <v>70.78</v>
      </c>
      <c r="P55" s="203">
        <v>23.91</v>
      </c>
      <c r="Q55" s="203">
        <v>8.68</v>
      </c>
      <c r="R55" s="203">
        <v>18.239999999999998</v>
      </c>
      <c r="S55" s="203">
        <v>11.14</v>
      </c>
      <c r="T55" s="203">
        <v>0</v>
      </c>
      <c r="U55" s="203">
        <v>60.9</v>
      </c>
      <c r="V55" s="203">
        <v>6.46</v>
      </c>
      <c r="W55" s="203">
        <v>19.079999999999998</v>
      </c>
      <c r="X55" s="203">
        <v>62.58</v>
      </c>
      <c r="Y55" s="203">
        <v>0</v>
      </c>
      <c r="Z55">
        <v>0</v>
      </c>
      <c r="AA55" s="203">
        <v>16.18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58.92</v>
      </c>
      <c r="AQ55" s="203">
        <v>38.07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269.02999999999997</v>
      </c>
      <c r="L56" s="203">
        <v>9.07</v>
      </c>
      <c r="M56" s="203">
        <v>29.97</v>
      </c>
      <c r="N56" s="203">
        <v>50.11</v>
      </c>
      <c r="O56" s="203">
        <v>70.78</v>
      </c>
      <c r="P56" s="203">
        <v>23.91</v>
      </c>
      <c r="Q56" s="203">
        <v>8.67</v>
      </c>
      <c r="R56" s="203">
        <v>17.89</v>
      </c>
      <c r="S56" s="203">
        <v>11.13</v>
      </c>
      <c r="T56" s="203">
        <v>0</v>
      </c>
      <c r="U56" s="203">
        <v>60.9</v>
      </c>
      <c r="V56" s="203">
        <v>6.46</v>
      </c>
      <c r="W56" s="203">
        <v>19.079999999999998</v>
      </c>
      <c r="X56" s="203">
        <v>62.58</v>
      </c>
      <c r="Y56" s="203">
        <v>0</v>
      </c>
      <c r="Z56">
        <v>0</v>
      </c>
      <c r="AA56" s="203">
        <v>16.18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58.92</v>
      </c>
      <c r="AQ56" s="203">
        <v>38.07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269.02999999999997</v>
      </c>
      <c r="L57" s="203">
        <v>4.8</v>
      </c>
      <c r="M57" s="203">
        <v>29.97</v>
      </c>
      <c r="N57" s="203">
        <v>50.11</v>
      </c>
      <c r="O57" s="203">
        <v>70.78</v>
      </c>
      <c r="P57" s="203">
        <v>23.91</v>
      </c>
      <c r="Q57" s="203">
        <v>8.67</v>
      </c>
      <c r="R57" s="203">
        <v>10.57</v>
      </c>
      <c r="S57" s="203">
        <v>11.13</v>
      </c>
      <c r="T57" s="203">
        <v>0</v>
      </c>
      <c r="U57" s="203">
        <v>60.9</v>
      </c>
      <c r="V57" s="203">
        <v>6.46</v>
      </c>
      <c r="W57" s="203">
        <v>19.079999999999998</v>
      </c>
      <c r="X57" s="203">
        <v>62.58</v>
      </c>
      <c r="Y57" s="203">
        <v>0</v>
      </c>
      <c r="Z57">
        <v>0</v>
      </c>
      <c r="AA57" s="203">
        <v>16.18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58.92</v>
      </c>
      <c r="AQ57" s="203">
        <v>38.07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269.02</v>
      </c>
      <c r="L58" s="203">
        <v>4.8</v>
      </c>
      <c r="M58" s="203">
        <v>29.97</v>
      </c>
      <c r="N58" s="203">
        <v>50.11</v>
      </c>
      <c r="O58" s="203">
        <v>70.78</v>
      </c>
      <c r="P58" s="203">
        <v>23.91</v>
      </c>
      <c r="Q58" s="203">
        <v>7.33</v>
      </c>
      <c r="R58" s="203">
        <v>8.5</v>
      </c>
      <c r="S58" s="203">
        <v>11.14</v>
      </c>
      <c r="T58" s="203">
        <v>0</v>
      </c>
      <c r="U58" s="203">
        <v>60.9</v>
      </c>
      <c r="V58" s="203">
        <v>6.72</v>
      </c>
      <c r="W58" s="203">
        <v>19.079999999999998</v>
      </c>
      <c r="X58" s="203">
        <v>62.58</v>
      </c>
      <c r="Y58" s="203">
        <v>0</v>
      </c>
      <c r="Z58">
        <v>0</v>
      </c>
      <c r="AA58" s="203">
        <v>16.18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58.91</v>
      </c>
      <c r="AQ58" s="203">
        <v>38.07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269.02</v>
      </c>
      <c r="L59" s="203">
        <v>4.8</v>
      </c>
      <c r="M59" s="203">
        <v>29.97</v>
      </c>
      <c r="N59" s="203">
        <v>50.11</v>
      </c>
      <c r="O59" s="203">
        <v>70.78</v>
      </c>
      <c r="P59" s="203">
        <v>23.91</v>
      </c>
      <c r="Q59" s="203">
        <v>8.68</v>
      </c>
      <c r="R59" s="203">
        <v>10.56</v>
      </c>
      <c r="S59" s="203">
        <v>11.14</v>
      </c>
      <c r="T59" s="203">
        <v>0</v>
      </c>
      <c r="U59" s="203">
        <v>60.9</v>
      </c>
      <c r="V59" s="203">
        <v>6.72</v>
      </c>
      <c r="W59" s="203">
        <v>19.079999999999998</v>
      </c>
      <c r="X59" s="203">
        <v>62.58</v>
      </c>
      <c r="Y59" s="203">
        <v>0</v>
      </c>
      <c r="Z59">
        <v>0</v>
      </c>
      <c r="AA59" s="203">
        <v>16.18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58.91</v>
      </c>
      <c r="AQ59" s="203">
        <v>38.07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269.02</v>
      </c>
      <c r="L60" s="203">
        <v>4.8</v>
      </c>
      <c r="M60" s="203">
        <v>29.97</v>
      </c>
      <c r="N60" s="203">
        <v>50.11</v>
      </c>
      <c r="O60" s="203">
        <v>70.78</v>
      </c>
      <c r="P60" s="203">
        <v>23.91</v>
      </c>
      <c r="Q60" s="203">
        <v>8.68</v>
      </c>
      <c r="R60" s="203">
        <v>10.56</v>
      </c>
      <c r="S60" s="203">
        <v>11.14</v>
      </c>
      <c r="T60" s="203">
        <v>0</v>
      </c>
      <c r="U60" s="203">
        <v>60.9</v>
      </c>
      <c r="V60" s="203">
        <v>6.72</v>
      </c>
      <c r="W60" s="203">
        <v>19.079999999999998</v>
      </c>
      <c r="X60" s="203">
        <v>62.58</v>
      </c>
      <c r="Y60" s="203">
        <v>0</v>
      </c>
      <c r="Z60">
        <v>0</v>
      </c>
      <c r="AA60" s="203">
        <v>16.18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58.91</v>
      </c>
      <c r="AQ60" s="203">
        <v>38.07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269.02</v>
      </c>
      <c r="L61" s="203">
        <v>4.8</v>
      </c>
      <c r="M61" s="203">
        <v>29.97</v>
      </c>
      <c r="N61" s="203">
        <v>50.11</v>
      </c>
      <c r="O61" s="203">
        <v>70.78</v>
      </c>
      <c r="P61" s="203">
        <v>23.91</v>
      </c>
      <c r="Q61" s="203">
        <v>8.68</v>
      </c>
      <c r="R61" s="203">
        <v>10.56</v>
      </c>
      <c r="S61" s="203">
        <v>11.14</v>
      </c>
      <c r="T61" s="203">
        <v>0</v>
      </c>
      <c r="U61" s="203">
        <v>60.9</v>
      </c>
      <c r="V61" s="203">
        <v>6.72</v>
      </c>
      <c r="W61" s="203">
        <v>19.079999999999998</v>
      </c>
      <c r="X61" s="203">
        <v>62.58</v>
      </c>
      <c r="Y61" s="203">
        <v>0</v>
      </c>
      <c r="Z61">
        <v>0</v>
      </c>
      <c r="AA61" s="203">
        <v>16.18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58.91</v>
      </c>
      <c r="AQ61" s="203">
        <v>38.07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269.02999999999997</v>
      </c>
      <c r="L62" s="203">
        <v>4.8</v>
      </c>
      <c r="M62" s="203">
        <v>29.97</v>
      </c>
      <c r="N62" s="203">
        <v>50.11</v>
      </c>
      <c r="O62" s="203">
        <v>70.78</v>
      </c>
      <c r="P62" s="203">
        <v>23.91</v>
      </c>
      <c r="Q62" s="203">
        <v>8.68</v>
      </c>
      <c r="R62" s="203">
        <v>10.56</v>
      </c>
      <c r="S62" s="203">
        <v>11.14</v>
      </c>
      <c r="T62" s="203">
        <v>0</v>
      </c>
      <c r="U62" s="203">
        <v>60.9</v>
      </c>
      <c r="V62" s="203">
        <v>6.46</v>
      </c>
      <c r="W62" s="203">
        <v>19.079999999999998</v>
      </c>
      <c r="X62" s="203">
        <v>62.58</v>
      </c>
      <c r="Y62" s="203">
        <v>0</v>
      </c>
      <c r="Z62">
        <v>0</v>
      </c>
      <c r="AA62" s="203">
        <v>16.18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58.92</v>
      </c>
      <c r="AQ62" s="203">
        <v>38.07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269.02999999999997</v>
      </c>
      <c r="L63" s="203">
        <v>4.8</v>
      </c>
      <c r="M63" s="203">
        <v>29.97</v>
      </c>
      <c r="N63" s="203">
        <v>50.11</v>
      </c>
      <c r="O63" s="203">
        <v>70.78</v>
      </c>
      <c r="P63" s="203">
        <v>23.91</v>
      </c>
      <c r="Q63" s="203">
        <v>8.68</v>
      </c>
      <c r="R63" s="203">
        <v>10.57</v>
      </c>
      <c r="S63" s="203">
        <v>11.14</v>
      </c>
      <c r="T63" s="203">
        <v>0</v>
      </c>
      <c r="U63" s="203">
        <v>60.9</v>
      </c>
      <c r="V63" s="203">
        <v>6.46</v>
      </c>
      <c r="W63" s="203">
        <v>19.079999999999998</v>
      </c>
      <c r="X63" s="203">
        <v>62.58</v>
      </c>
      <c r="Y63" s="203">
        <v>0</v>
      </c>
      <c r="Z63">
        <v>0</v>
      </c>
      <c r="AA63" s="203">
        <v>16.18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58.92</v>
      </c>
      <c r="AQ63" s="203">
        <v>38.07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276.08999999999997</v>
      </c>
      <c r="L64" s="203">
        <v>9.07</v>
      </c>
      <c r="M64" s="203">
        <v>29.97</v>
      </c>
      <c r="N64" s="203">
        <v>50.11</v>
      </c>
      <c r="O64" s="203">
        <v>70.78</v>
      </c>
      <c r="P64" s="203">
        <v>23.91</v>
      </c>
      <c r="Q64" s="203">
        <v>8.68</v>
      </c>
      <c r="R64" s="203">
        <v>17.89</v>
      </c>
      <c r="S64" s="203">
        <v>11.14</v>
      </c>
      <c r="T64" s="203">
        <v>0</v>
      </c>
      <c r="U64" s="203">
        <v>60.9</v>
      </c>
      <c r="V64" s="203">
        <v>6.46</v>
      </c>
      <c r="W64" s="203">
        <v>19.079999999999998</v>
      </c>
      <c r="X64" s="203">
        <v>62.58</v>
      </c>
      <c r="Y64" s="203">
        <v>0</v>
      </c>
      <c r="Z64">
        <v>0</v>
      </c>
      <c r="AA64" s="203">
        <v>16.18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58.92</v>
      </c>
      <c r="AQ64" s="203">
        <v>38.07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328.33</v>
      </c>
      <c r="L65" s="203">
        <v>9.07</v>
      </c>
      <c r="M65" s="203">
        <v>29.97</v>
      </c>
      <c r="N65" s="203">
        <v>50.11</v>
      </c>
      <c r="O65" s="203">
        <v>70.78</v>
      </c>
      <c r="P65" s="203">
        <v>23.91</v>
      </c>
      <c r="Q65" s="203">
        <v>8.67</v>
      </c>
      <c r="R65" s="203">
        <v>17.89</v>
      </c>
      <c r="S65" s="203">
        <v>11.14</v>
      </c>
      <c r="T65" s="203">
        <v>0</v>
      </c>
      <c r="U65" s="203">
        <v>60.9</v>
      </c>
      <c r="V65" s="203">
        <v>6.46</v>
      </c>
      <c r="W65" s="203">
        <v>19.079999999999998</v>
      </c>
      <c r="X65" s="203">
        <v>62.58</v>
      </c>
      <c r="Y65" s="203">
        <v>0</v>
      </c>
      <c r="Z65">
        <v>0</v>
      </c>
      <c r="AA65" s="203">
        <v>16.18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58.92</v>
      </c>
      <c r="AQ65" s="203">
        <v>38.07</v>
      </c>
      <c r="AR65" s="203">
        <v>44.39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364.76</v>
      </c>
      <c r="L66" s="203">
        <v>9.07</v>
      </c>
      <c r="M66" s="203">
        <v>29.97</v>
      </c>
      <c r="N66" s="203">
        <v>50.11</v>
      </c>
      <c r="O66" s="203">
        <v>70.78</v>
      </c>
      <c r="P66" s="203">
        <v>23.91</v>
      </c>
      <c r="Q66" s="203">
        <v>8.67</v>
      </c>
      <c r="R66" s="203">
        <v>17.89</v>
      </c>
      <c r="S66" s="203">
        <v>11.14</v>
      </c>
      <c r="T66" s="203">
        <v>0</v>
      </c>
      <c r="U66" s="203">
        <v>60.9</v>
      </c>
      <c r="V66" s="203">
        <v>6.46</v>
      </c>
      <c r="W66" s="203">
        <v>19.079999999999998</v>
      </c>
      <c r="X66" s="203">
        <v>62.58</v>
      </c>
      <c r="Y66" s="203">
        <v>0</v>
      </c>
      <c r="Z66">
        <v>0</v>
      </c>
      <c r="AA66" s="203">
        <v>16.18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58.92</v>
      </c>
      <c r="AQ66" s="203">
        <v>38.07</v>
      </c>
      <c r="AR66" s="203">
        <v>40.119999999999997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407.04</v>
      </c>
      <c r="L67" s="203">
        <v>9.07</v>
      </c>
      <c r="M67" s="203">
        <v>29.97</v>
      </c>
      <c r="N67" s="203">
        <v>50.11</v>
      </c>
      <c r="O67" s="203">
        <v>70.78</v>
      </c>
      <c r="P67" s="203">
        <v>23.91</v>
      </c>
      <c r="Q67" s="203">
        <v>8.67</v>
      </c>
      <c r="R67" s="203">
        <v>17.57</v>
      </c>
      <c r="S67" s="203">
        <v>11.14</v>
      </c>
      <c r="T67" s="203">
        <v>0</v>
      </c>
      <c r="U67" s="203">
        <v>60.9</v>
      </c>
      <c r="V67" s="203">
        <v>6.42</v>
      </c>
      <c r="W67" s="203">
        <v>19.079999999999998</v>
      </c>
      <c r="X67" s="203">
        <v>62.58</v>
      </c>
      <c r="Y67" s="203">
        <v>0</v>
      </c>
      <c r="Z67">
        <v>0</v>
      </c>
      <c r="AA67" s="203">
        <v>16.18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58.92</v>
      </c>
      <c r="AQ67" s="203">
        <v>38.07</v>
      </c>
      <c r="AR67" s="203">
        <v>36.46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451.23</v>
      </c>
      <c r="L68" s="203">
        <v>9.07</v>
      </c>
      <c r="M68" s="203">
        <v>29.97</v>
      </c>
      <c r="N68" s="203">
        <v>50.11</v>
      </c>
      <c r="O68" s="203">
        <v>70.78</v>
      </c>
      <c r="P68" s="203">
        <v>23.91</v>
      </c>
      <c r="Q68" s="203">
        <v>8.67</v>
      </c>
      <c r="R68" s="203">
        <v>17.89</v>
      </c>
      <c r="S68" s="203">
        <v>11.14</v>
      </c>
      <c r="T68" s="203">
        <v>0</v>
      </c>
      <c r="U68" s="203">
        <v>60.9</v>
      </c>
      <c r="V68" s="203">
        <v>6.46</v>
      </c>
      <c r="W68" s="203">
        <v>19.079999999999998</v>
      </c>
      <c r="X68" s="203">
        <v>62.58</v>
      </c>
      <c r="Y68" s="203">
        <v>0</v>
      </c>
      <c r="Z68">
        <v>0</v>
      </c>
      <c r="AA68" s="203">
        <v>16.18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58.92</v>
      </c>
      <c r="AQ68" s="203">
        <v>38.07</v>
      </c>
      <c r="AR68" s="203">
        <v>29.16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489.64</v>
      </c>
      <c r="L69" s="203">
        <v>9.07</v>
      </c>
      <c r="M69" s="203">
        <v>29.97</v>
      </c>
      <c r="N69" s="203">
        <v>50.11</v>
      </c>
      <c r="O69" s="203">
        <v>70.78</v>
      </c>
      <c r="P69" s="203">
        <v>23.91</v>
      </c>
      <c r="Q69" s="203">
        <v>8.67</v>
      </c>
      <c r="R69" s="203">
        <v>17.89</v>
      </c>
      <c r="S69" s="203">
        <v>11.14</v>
      </c>
      <c r="T69" s="203">
        <v>0</v>
      </c>
      <c r="U69" s="203">
        <v>60.9</v>
      </c>
      <c r="V69" s="203">
        <v>6.46</v>
      </c>
      <c r="W69" s="203">
        <v>19.079999999999998</v>
      </c>
      <c r="X69" s="203">
        <v>62.58</v>
      </c>
      <c r="Y69" s="203">
        <v>0</v>
      </c>
      <c r="Z69">
        <v>0</v>
      </c>
      <c r="AA69" s="203">
        <v>16.18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58.92</v>
      </c>
      <c r="AQ69" s="203">
        <v>38.07</v>
      </c>
      <c r="AR69" s="203">
        <v>16.84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489.53</v>
      </c>
      <c r="L70" s="203">
        <v>9.07</v>
      </c>
      <c r="M70" s="203">
        <v>29.97</v>
      </c>
      <c r="N70" s="203">
        <v>50.11</v>
      </c>
      <c r="O70" s="203">
        <v>70.78</v>
      </c>
      <c r="P70" s="203">
        <v>23.91</v>
      </c>
      <c r="Q70" s="203">
        <v>8.67</v>
      </c>
      <c r="R70" s="203">
        <v>17.89</v>
      </c>
      <c r="S70" s="203">
        <v>11.14</v>
      </c>
      <c r="T70" s="203">
        <v>0</v>
      </c>
      <c r="U70" s="203">
        <v>60.9</v>
      </c>
      <c r="V70" s="203">
        <v>6.46</v>
      </c>
      <c r="W70" s="203">
        <v>19.079999999999998</v>
      </c>
      <c r="X70" s="203">
        <v>62.58</v>
      </c>
      <c r="Y70" s="203">
        <v>0</v>
      </c>
      <c r="Z70">
        <v>0</v>
      </c>
      <c r="AA70" s="203">
        <v>16.18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58.92</v>
      </c>
      <c r="AQ70" s="203">
        <v>38.07</v>
      </c>
      <c r="AR70" s="203">
        <v>6.72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457.81</v>
      </c>
      <c r="L71" s="203">
        <v>9.07</v>
      </c>
      <c r="M71" s="203">
        <v>29.97</v>
      </c>
      <c r="N71" s="203">
        <v>50.11</v>
      </c>
      <c r="O71" s="203">
        <v>70.78</v>
      </c>
      <c r="P71" s="203">
        <v>23.91</v>
      </c>
      <c r="Q71" s="203">
        <v>8.67</v>
      </c>
      <c r="R71" s="203">
        <v>17.89</v>
      </c>
      <c r="S71" s="203">
        <v>11.14</v>
      </c>
      <c r="T71" s="203">
        <v>0</v>
      </c>
      <c r="U71" s="203">
        <v>60.9</v>
      </c>
      <c r="V71" s="203">
        <v>6.46</v>
      </c>
      <c r="W71" s="203">
        <v>19.079999999999998</v>
      </c>
      <c r="X71" s="203">
        <v>62.58</v>
      </c>
      <c r="Y71" s="203">
        <v>0</v>
      </c>
      <c r="Z71">
        <v>0</v>
      </c>
      <c r="AA71" s="203">
        <v>16.600000000000001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58.92</v>
      </c>
      <c r="AQ71" s="203">
        <v>38.07</v>
      </c>
      <c r="AR71" s="203">
        <v>2.14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489.64</v>
      </c>
      <c r="L72" s="203">
        <v>9.07</v>
      </c>
      <c r="M72" s="203">
        <v>29.97</v>
      </c>
      <c r="N72" s="203">
        <v>50.11</v>
      </c>
      <c r="O72" s="203">
        <v>70.78</v>
      </c>
      <c r="P72" s="203">
        <v>23.91</v>
      </c>
      <c r="Q72" s="203">
        <v>8.67</v>
      </c>
      <c r="R72" s="203">
        <v>17.89</v>
      </c>
      <c r="S72" s="203">
        <v>11.14</v>
      </c>
      <c r="T72" s="203">
        <v>0</v>
      </c>
      <c r="U72" s="203">
        <v>60.9</v>
      </c>
      <c r="V72" s="203">
        <v>6.46</v>
      </c>
      <c r="W72" s="203">
        <v>19.079999999999998</v>
      </c>
      <c r="X72" s="203">
        <v>62.58</v>
      </c>
      <c r="Y72" s="203">
        <v>0</v>
      </c>
      <c r="Z72">
        <v>0</v>
      </c>
      <c r="AA72" s="203">
        <v>16.600000000000001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58.92</v>
      </c>
      <c r="AQ72" s="203">
        <v>38.07</v>
      </c>
      <c r="AR72" s="203">
        <v>1.39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489.64</v>
      </c>
      <c r="L73" s="203">
        <v>9.07</v>
      </c>
      <c r="M73" s="203">
        <v>29.97</v>
      </c>
      <c r="N73" s="203">
        <v>50.11</v>
      </c>
      <c r="O73" s="203">
        <v>70.78</v>
      </c>
      <c r="P73" s="203">
        <v>23.91</v>
      </c>
      <c r="Q73" s="203">
        <v>15.01</v>
      </c>
      <c r="R73" s="203">
        <v>25.08</v>
      </c>
      <c r="S73" s="203">
        <v>16.899999999999999</v>
      </c>
      <c r="T73" s="203">
        <v>0</v>
      </c>
      <c r="U73" s="203">
        <v>60.9</v>
      </c>
      <c r="V73" s="203">
        <v>6.46</v>
      </c>
      <c r="W73" s="203">
        <v>19.079999999999998</v>
      </c>
      <c r="X73" s="203">
        <v>62.58</v>
      </c>
      <c r="Y73" s="203">
        <v>0</v>
      </c>
      <c r="Z73">
        <v>0</v>
      </c>
      <c r="AA73" s="203">
        <v>16.600000000000001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58.92</v>
      </c>
      <c r="AQ73" s="203">
        <v>38.07</v>
      </c>
      <c r="AR73" s="203">
        <v>0.59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489.64</v>
      </c>
      <c r="L74" s="203">
        <v>9.07</v>
      </c>
      <c r="M74" s="203">
        <v>29.97</v>
      </c>
      <c r="N74" s="203">
        <v>50.11</v>
      </c>
      <c r="O74" s="203">
        <v>70.78</v>
      </c>
      <c r="P74" s="203">
        <v>23.91</v>
      </c>
      <c r="Q74" s="203">
        <v>15.01</v>
      </c>
      <c r="R74" s="203">
        <v>25.08</v>
      </c>
      <c r="S74" s="203">
        <v>16.899999999999999</v>
      </c>
      <c r="T74" s="203">
        <v>0</v>
      </c>
      <c r="U74" s="203">
        <v>60.9</v>
      </c>
      <c r="V74" s="203">
        <v>6.46</v>
      </c>
      <c r="W74" s="203">
        <v>19.079999999999998</v>
      </c>
      <c r="X74" s="203">
        <v>62.58</v>
      </c>
      <c r="Y74" s="203">
        <v>0</v>
      </c>
      <c r="Z74">
        <v>0</v>
      </c>
      <c r="AA74" s="203">
        <v>16.600000000000001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58.92</v>
      </c>
      <c r="AQ74" s="203">
        <v>38.07</v>
      </c>
      <c r="AR74" s="203">
        <v>0.32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489.64</v>
      </c>
      <c r="L75" s="203">
        <v>9.07</v>
      </c>
      <c r="M75" s="203">
        <v>29.97</v>
      </c>
      <c r="N75" s="203">
        <v>50.11</v>
      </c>
      <c r="O75" s="203">
        <v>70.78</v>
      </c>
      <c r="P75" s="203">
        <v>23.91</v>
      </c>
      <c r="Q75" s="203">
        <v>15.01</v>
      </c>
      <c r="R75" s="203">
        <v>25.08</v>
      </c>
      <c r="S75" s="203">
        <v>16.899999999999999</v>
      </c>
      <c r="T75" s="203">
        <v>0</v>
      </c>
      <c r="U75" s="203">
        <v>60.9</v>
      </c>
      <c r="V75" s="203">
        <v>6.46</v>
      </c>
      <c r="W75" s="203">
        <v>19.079999999999998</v>
      </c>
      <c r="X75" s="203">
        <v>62.58</v>
      </c>
      <c r="Y75" s="203">
        <v>0</v>
      </c>
      <c r="Z75">
        <v>0</v>
      </c>
      <c r="AA75" s="203">
        <v>16.600000000000001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58.92</v>
      </c>
      <c r="AQ75" s="203">
        <v>38.07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489.64</v>
      </c>
      <c r="L76" s="203">
        <v>9.07</v>
      </c>
      <c r="M76" s="203">
        <v>29.97</v>
      </c>
      <c r="N76" s="203">
        <v>50.11</v>
      </c>
      <c r="O76" s="203">
        <v>70.78</v>
      </c>
      <c r="P76" s="203">
        <v>23.91</v>
      </c>
      <c r="Q76" s="203">
        <v>15.01</v>
      </c>
      <c r="R76" s="203">
        <v>25.08</v>
      </c>
      <c r="S76" s="203">
        <v>16.899999999999999</v>
      </c>
      <c r="T76" s="203">
        <v>0</v>
      </c>
      <c r="U76" s="203">
        <v>60.9</v>
      </c>
      <c r="V76" s="203">
        <v>6.46</v>
      </c>
      <c r="W76" s="203">
        <v>19.079999999999998</v>
      </c>
      <c r="X76" s="203">
        <v>62.58</v>
      </c>
      <c r="Y76" s="203">
        <v>0</v>
      </c>
      <c r="Z76">
        <v>0</v>
      </c>
      <c r="AA76" s="203">
        <v>16.600000000000001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58.92</v>
      </c>
      <c r="AQ76" s="203">
        <v>38.07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489.64</v>
      </c>
      <c r="L77" s="203">
        <v>9.07</v>
      </c>
      <c r="M77" s="203">
        <v>29.97</v>
      </c>
      <c r="N77" s="203">
        <v>50.11</v>
      </c>
      <c r="O77" s="203">
        <v>70.78</v>
      </c>
      <c r="P77" s="203">
        <v>23.91</v>
      </c>
      <c r="Q77" s="203">
        <v>8.67</v>
      </c>
      <c r="R77" s="203">
        <v>17.89</v>
      </c>
      <c r="S77" s="203">
        <v>11.14</v>
      </c>
      <c r="T77" s="203">
        <v>0</v>
      </c>
      <c r="U77" s="203">
        <v>60.9</v>
      </c>
      <c r="V77" s="203">
        <v>6.46</v>
      </c>
      <c r="W77" s="203">
        <v>19.079999999999998</v>
      </c>
      <c r="X77" s="203">
        <v>62.58</v>
      </c>
      <c r="Y77" s="203">
        <v>0</v>
      </c>
      <c r="Z77">
        <v>0</v>
      </c>
      <c r="AA77" s="203">
        <v>16.600000000000001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58.92</v>
      </c>
      <c r="AQ77" s="203">
        <v>38.07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489.64</v>
      </c>
      <c r="L78" s="203">
        <v>9.07</v>
      </c>
      <c r="M78" s="203">
        <v>29.97</v>
      </c>
      <c r="N78" s="203">
        <v>50.11</v>
      </c>
      <c r="O78" s="203">
        <v>70.78</v>
      </c>
      <c r="P78" s="203">
        <v>23.91</v>
      </c>
      <c r="Q78" s="203">
        <v>15.01</v>
      </c>
      <c r="R78" s="203">
        <v>17.89</v>
      </c>
      <c r="S78" s="203">
        <v>11.14</v>
      </c>
      <c r="T78" s="203">
        <v>0</v>
      </c>
      <c r="U78" s="203">
        <v>60.9</v>
      </c>
      <c r="V78" s="203">
        <v>6.46</v>
      </c>
      <c r="W78" s="203">
        <v>19.079999999999998</v>
      </c>
      <c r="X78" s="203">
        <v>62.58</v>
      </c>
      <c r="Y78" s="203">
        <v>0</v>
      </c>
      <c r="Z78">
        <v>0</v>
      </c>
      <c r="AA78" s="203">
        <v>16.600000000000001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58.92</v>
      </c>
      <c r="AQ78" s="203">
        <v>38.07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489.64</v>
      </c>
      <c r="L79" s="203">
        <v>9.07</v>
      </c>
      <c r="M79" s="203">
        <v>33.450000000000003</v>
      </c>
      <c r="N79" s="203">
        <v>50.11</v>
      </c>
      <c r="O79" s="203">
        <v>70.78</v>
      </c>
      <c r="P79" s="203">
        <v>23.91</v>
      </c>
      <c r="Q79" s="203">
        <v>8.67</v>
      </c>
      <c r="R79" s="203">
        <v>17.89</v>
      </c>
      <c r="S79" s="203">
        <v>11.14</v>
      </c>
      <c r="T79" s="203">
        <v>0</v>
      </c>
      <c r="U79" s="203">
        <v>60.9</v>
      </c>
      <c r="V79" s="203">
        <v>6.46</v>
      </c>
      <c r="W79" s="203">
        <v>19.079999999999998</v>
      </c>
      <c r="X79" s="203">
        <v>62.58</v>
      </c>
      <c r="Y79" s="203">
        <v>0</v>
      </c>
      <c r="Z79">
        <v>0</v>
      </c>
      <c r="AA79" s="203">
        <v>16.600000000000001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58.92</v>
      </c>
      <c r="AQ79" s="203">
        <v>38.07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489.64</v>
      </c>
      <c r="L80" s="203">
        <v>9.07</v>
      </c>
      <c r="M80" s="203">
        <v>38.11</v>
      </c>
      <c r="N80" s="203">
        <v>50.11</v>
      </c>
      <c r="O80" s="203">
        <v>70.78</v>
      </c>
      <c r="P80" s="203">
        <v>23.91</v>
      </c>
      <c r="Q80" s="203">
        <v>8.67</v>
      </c>
      <c r="R80" s="203">
        <v>17.89</v>
      </c>
      <c r="S80" s="203">
        <v>11.14</v>
      </c>
      <c r="T80" s="203">
        <v>0</v>
      </c>
      <c r="U80" s="203">
        <v>60.9</v>
      </c>
      <c r="V80" s="203">
        <v>6.46</v>
      </c>
      <c r="W80" s="203">
        <v>19.079999999999998</v>
      </c>
      <c r="X80" s="203">
        <v>62.58</v>
      </c>
      <c r="Y80" s="203">
        <v>0</v>
      </c>
      <c r="Z80">
        <v>0</v>
      </c>
      <c r="AA80" s="203">
        <v>16.600000000000001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58.92</v>
      </c>
      <c r="AQ80" s="203">
        <v>38.07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489.64</v>
      </c>
      <c r="L81" s="203">
        <v>9.07</v>
      </c>
      <c r="M81" s="203">
        <v>29.97</v>
      </c>
      <c r="N81" s="203">
        <v>50.11</v>
      </c>
      <c r="O81" s="203">
        <v>70.78</v>
      </c>
      <c r="P81" s="203">
        <v>23.91</v>
      </c>
      <c r="Q81" s="203">
        <v>8.67</v>
      </c>
      <c r="R81" s="203">
        <v>17.89</v>
      </c>
      <c r="S81" s="203">
        <v>11.14</v>
      </c>
      <c r="T81" s="203">
        <v>0</v>
      </c>
      <c r="U81" s="203">
        <v>59.08</v>
      </c>
      <c r="V81" s="203">
        <v>6.46</v>
      </c>
      <c r="W81" s="203">
        <v>19.079999999999998</v>
      </c>
      <c r="X81" s="203">
        <v>62.58</v>
      </c>
      <c r="Y81" s="203">
        <v>0</v>
      </c>
      <c r="Z81">
        <v>0</v>
      </c>
      <c r="AA81" s="203">
        <v>16.600000000000001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58.92</v>
      </c>
      <c r="AQ81" s="203">
        <v>38.07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489.64</v>
      </c>
      <c r="L82" s="203">
        <v>9.07</v>
      </c>
      <c r="M82" s="203">
        <v>29.97</v>
      </c>
      <c r="N82" s="203">
        <v>50.11</v>
      </c>
      <c r="O82" s="203">
        <v>70.78</v>
      </c>
      <c r="P82" s="203">
        <v>23.91</v>
      </c>
      <c r="Q82" s="203">
        <v>8.67</v>
      </c>
      <c r="R82" s="203">
        <v>17.89</v>
      </c>
      <c r="S82" s="203">
        <v>11.14</v>
      </c>
      <c r="T82" s="203">
        <v>0</v>
      </c>
      <c r="U82" s="203">
        <v>59.08</v>
      </c>
      <c r="V82" s="203">
        <v>6.46</v>
      </c>
      <c r="W82" s="203">
        <v>19.079999999999998</v>
      </c>
      <c r="X82" s="203">
        <v>62.58</v>
      </c>
      <c r="Y82" s="203">
        <v>0</v>
      </c>
      <c r="Z82">
        <v>0</v>
      </c>
      <c r="AA82" s="203">
        <v>16.600000000000001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58.92</v>
      </c>
      <c r="AQ82" s="203">
        <v>38.07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489.64</v>
      </c>
      <c r="L83" s="203">
        <v>9.07</v>
      </c>
      <c r="M83" s="203">
        <v>47.95</v>
      </c>
      <c r="N83" s="203">
        <v>50.11</v>
      </c>
      <c r="O83" s="203">
        <v>70.78</v>
      </c>
      <c r="P83" s="203">
        <v>23.91</v>
      </c>
      <c r="Q83" s="203">
        <v>8.67</v>
      </c>
      <c r="R83" s="203">
        <v>17.89</v>
      </c>
      <c r="S83" s="203">
        <v>11.14</v>
      </c>
      <c r="T83" s="203">
        <v>0</v>
      </c>
      <c r="U83" s="203">
        <v>59.08</v>
      </c>
      <c r="V83" s="203">
        <v>6.46</v>
      </c>
      <c r="W83" s="203">
        <v>19.079999999999998</v>
      </c>
      <c r="X83" s="203">
        <v>62.58</v>
      </c>
      <c r="Y83" s="203">
        <v>0</v>
      </c>
      <c r="Z83">
        <v>0</v>
      </c>
      <c r="AA83" s="203">
        <v>16.600000000000001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58.92</v>
      </c>
      <c r="AQ83" s="203">
        <v>38.07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489.64</v>
      </c>
      <c r="L84" s="203">
        <v>9.07</v>
      </c>
      <c r="M84" s="203">
        <v>47.95</v>
      </c>
      <c r="N84" s="203">
        <v>50.11</v>
      </c>
      <c r="O84" s="203">
        <v>70.78</v>
      </c>
      <c r="P84" s="203">
        <v>23.91</v>
      </c>
      <c r="Q84" s="203">
        <v>8.67</v>
      </c>
      <c r="R84" s="203">
        <v>17.89</v>
      </c>
      <c r="S84" s="203">
        <v>11.14</v>
      </c>
      <c r="T84" s="203">
        <v>0</v>
      </c>
      <c r="U84" s="203">
        <v>59.08</v>
      </c>
      <c r="V84" s="203">
        <v>6.46</v>
      </c>
      <c r="W84" s="203">
        <v>19.079999999999998</v>
      </c>
      <c r="X84" s="203">
        <v>62.58</v>
      </c>
      <c r="Y84" s="203">
        <v>0</v>
      </c>
      <c r="Z84">
        <v>0</v>
      </c>
      <c r="AA84" s="203">
        <v>16.600000000000001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58.92</v>
      </c>
      <c r="AQ84" s="203">
        <v>38.07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489.64</v>
      </c>
      <c r="L85" s="203">
        <v>9.07</v>
      </c>
      <c r="M85" s="203">
        <v>47.95</v>
      </c>
      <c r="N85" s="203">
        <v>50.11</v>
      </c>
      <c r="O85" s="203">
        <v>70.78</v>
      </c>
      <c r="P85" s="203">
        <v>23.91</v>
      </c>
      <c r="Q85" s="203">
        <v>8.67</v>
      </c>
      <c r="R85" s="203">
        <v>17.89</v>
      </c>
      <c r="S85" s="203">
        <v>11.14</v>
      </c>
      <c r="T85" s="203">
        <v>0</v>
      </c>
      <c r="U85" s="203">
        <v>59.08</v>
      </c>
      <c r="V85" s="203">
        <v>6.46</v>
      </c>
      <c r="W85" s="203">
        <v>19.079999999999998</v>
      </c>
      <c r="X85" s="203">
        <v>62.58</v>
      </c>
      <c r="Y85" s="203">
        <v>0</v>
      </c>
      <c r="Z85">
        <v>0</v>
      </c>
      <c r="AA85" s="203">
        <v>16.600000000000001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58.92</v>
      </c>
      <c r="AQ85" s="203">
        <v>38.07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489.64</v>
      </c>
      <c r="L86" s="203">
        <v>9.07</v>
      </c>
      <c r="M86" s="203">
        <v>47.95</v>
      </c>
      <c r="N86" s="203">
        <v>50.11</v>
      </c>
      <c r="O86" s="203">
        <v>70.78</v>
      </c>
      <c r="P86" s="203">
        <v>23.91</v>
      </c>
      <c r="Q86" s="203">
        <v>8.67</v>
      </c>
      <c r="R86" s="203">
        <v>17.89</v>
      </c>
      <c r="S86" s="203">
        <v>11.14</v>
      </c>
      <c r="T86" s="203">
        <v>0</v>
      </c>
      <c r="U86" s="203">
        <v>59.08</v>
      </c>
      <c r="V86" s="203">
        <v>6.46</v>
      </c>
      <c r="W86" s="203">
        <v>19.079999999999998</v>
      </c>
      <c r="X86" s="203">
        <v>62.58</v>
      </c>
      <c r="Y86" s="203">
        <v>0</v>
      </c>
      <c r="Z86">
        <v>0</v>
      </c>
      <c r="AA86" s="203">
        <v>16.600000000000001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58.92</v>
      </c>
      <c r="AQ86" s="203">
        <v>38.07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432.36</v>
      </c>
      <c r="L87" s="203">
        <v>9.07</v>
      </c>
      <c r="M87" s="203">
        <v>47.95</v>
      </c>
      <c r="N87" s="203">
        <v>50.11</v>
      </c>
      <c r="O87" s="203">
        <v>70.78</v>
      </c>
      <c r="P87" s="203">
        <v>23.91</v>
      </c>
      <c r="Q87" s="203">
        <v>8.67</v>
      </c>
      <c r="R87" s="203">
        <v>17.89</v>
      </c>
      <c r="S87" s="203">
        <v>11.14</v>
      </c>
      <c r="T87" s="203">
        <v>0</v>
      </c>
      <c r="U87" s="203">
        <v>59.08</v>
      </c>
      <c r="V87" s="203">
        <v>6.46</v>
      </c>
      <c r="W87" s="203">
        <v>19.079999999999998</v>
      </c>
      <c r="X87" s="203">
        <v>62.58</v>
      </c>
      <c r="Y87" s="203">
        <v>0</v>
      </c>
      <c r="Z87">
        <v>0</v>
      </c>
      <c r="AA87" s="203">
        <v>16.600000000000001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58.92</v>
      </c>
      <c r="AQ87" s="203">
        <v>38.07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432.36</v>
      </c>
      <c r="L88" s="203">
        <v>9.07</v>
      </c>
      <c r="M88" s="203">
        <v>47.95</v>
      </c>
      <c r="N88" s="203">
        <v>50.11</v>
      </c>
      <c r="O88" s="203">
        <v>70.78</v>
      </c>
      <c r="P88" s="203">
        <v>23.91</v>
      </c>
      <c r="Q88" s="203">
        <v>8.67</v>
      </c>
      <c r="R88" s="203">
        <v>17.89</v>
      </c>
      <c r="S88" s="203">
        <v>11.14</v>
      </c>
      <c r="T88" s="203">
        <v>0</v>
      </c>
      <c r="U88" s="203">
        <v>59.08</v>
      </c>
      <c r="V88" s="203">
        <v>6.46</v>
      </c>
      <c r="W88" s="203">
        <v>19.079999999999998</v>
      </c>
      <c r="X88" s="203">
        <v>62.58</v>
      </c>
      <c r="Y88" s="203">
        <v>0</v>
      </c>
      <c r="Z88">
        <v>0</v>
      </c>
      <c r="AA88" s="203">
        <v>16.600000000000001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58.92</v>
      </c>
      <c r="AQ88" s="203">
        <v>38.07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417.95</v>
      </c>
      <c r="L89" s="203">
        <v>9.07</v>
      </c>
      <c r="M89" s="203">
        <v>47.95</v>
      </c>
      <c r="N89" s="203">
        <v>50.11</v>
      </c>
      <c r="O89" s="203">
        <v>70.78</v>
      </c>
      <c r="P89" s="203">
        <v>23.91</v>
      </c>
      <c r="Q89" s="203">
        <v>8.67</v>
      </c>
      <c r="R89" s="203">
        <v>17.89</v>
      </c>
      <c r="S89" s="203">
        <v>11.14</v>
      </c>
      <c r="T89" s="203">
        <v>0</v>
      </c>
      <c r="U89" s="203">
        <v>59.08</v>
      </c>
      <c r="V89" s="203">
        <v>6.46</v>
      </c>
      <c r="W89" s="203">
        <v>19.079999999999998</v>
      </c>
      <c r="X89" s="203">
        <v>62.58</v>
      </c>
      <c r="Y89" s="203">
        <v>0</v>
      </c>
      <c r="Z89">
        <v>0</v>
      </c>
      <c r="AA89" s="203">
        <v>16.600000000000001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58.92</v>
      </c>
      <c r="AQ89" s="203">
        <v>38.07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417.95</v>
      </c>
      <c r="L90" s="203">
        <v>9.07</v>
      </c>
      <c r="M90" s="203">
        <v>47.95</v>
      </c>
      <c r="N90" s="203">
        <v>50.11</v>
      </c>
      <c r="O90" s="203">
        <v>70.78</v>
      </c>
      <c r="P90" s="203">
        <v>23.91</v>
      </c>
      <c r="Q90" s="203">
        <v>8.67</v>
      </c>
      <c r="R90" s="203">
        <v>17.89</v>
      </c>
      <c r="S90" s="203">
        <v>11.14</v>
      </c>
      <c r="T90" s="203">
        <v>0</v>
      </c>
      <c r="U90" s="203">
        <v>59.08</v>
      </c>
      <c r="V90" s="203">
        <v>6.46</v>
      </c>
      <c r="W90" s="203">
        <v>19.079999999999998</v>
      </c>
      <c r="X90" s="203">
        <v>62.58</v>
      </c>
      <c r="Y90" s="203">
        <v>0</v>
      </c>
      <c r="Z90">
        <v>0</v>
      </c>
      <c r="AA90" s="203">
        <v>16.600000000000001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58.92</v>
      </c>
      <c r="AQ90" s="203">
        <v>38.07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377.59</v>
      </c>
      <c r="L91" s="203">
        <v>9.07</v>
      </c>
      <c r="M91" s="203">
        <v>47.95</v>
      </c>
      <c r="N91" s="203">
        <v>50.11</v>
      </c>
      <c r="O91" s="203">
        <v>70.78</v>
      </c>
      <c r="P91" s="203">
        <v>23.91</v>
      </c>
      <c r="Q91" s="203">
        <v>8.67</v>
      </c>
      <c r="R91" s="203">
        <v>17.89</v>
      </c>
      <c r="S91" s="203">
        <v>11.14</v>
      </c>
      <c r="T91" s="203">
        <v>0</v>
      </c>
      <c r="U91" s="203">
        <v>59.08</v>
      </c>
      <c r="V91" s="203">
        <v>6.46</v>
      </c>
      <c r="W91" s="203">
        <v>19.079999999999998</v>
      </c>
      <c r="X91" s="203">
        <v>62.58</v>
      </c>
      <c r="Y91" s="203">
        <v>0</v>
      </c>
      <c r="Z91">
        <v>0</v>
      </c>
      <c r="AA91" s="203">
        <v>16.600000000000001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58.92</v>
      </c>
      <c r="AQ91" s="203">
        <v>38.07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355.5</v>
      </c>
      <c r="L92" s="203">
        <v>9.07</v>
      </c>
      <c r="M92" s="203">
        <v>47.95</v>
      </c>
      <c r="N92" s="203">
        <v>50.11</v>
      </c>
      <c r="O92" s="203">
        <v>70.78</v>
      </c>
      <c r="P92" s="203">
        <v>23.91</v>
      </c>
      <c r="Q92" s="203">
        <v>8.67</v>
      </c>
      <c r="R92" s="203">
        <v>17.89</v>
      </c>
      <c r="S92" s="203">
        <v>11.14</v>
      </c>
      <c r="T92" s="203">
        <v>0</v>
      </c>
      <c r="U92" s="203">
        <v>59.08</v>
      </c>
      <c r="V92" s="203">
        <v>6.46</v>
      </c>
      <c r="W92" s="203">
        <v>19.079999999999998</v>
      </c>
      <c r="X92" s="203">
        <v>62.58</v>
      </c>
      <c r="Y92" s="203">
        <v>0</v>
      </c>
      <c r="Z92">
        <v>0</v>
      </c>
      <c r="AA92" s="203">
        <v>16.18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58.92</v>
      </c>
      <c r="AQ92" s="203">
        <v>38.07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355.49</v>
      </c>
      <c r="L93" s="203">
        <v>9.07</v>
      </c>
      <c r="M93" s="203">
        <v>47.95</v>
      </c>
      <c r="N93" s="203">
        <v>50.11</v>
      </c>
      <c r="O93" s="203">
        <v>70.78</v>
      </c>
      <c r="P93" s="203">
        <v>23.91</v>
      </c>
      <c r="Q93" s="203">
        <v>8.67</v>
      </c>
      <c r="R93" s="203">
        <v>17.89</v>
      </c>
      <c r="S93" s="203">
        <v>11.14</v>
      </c>
      <c r="T93" s="203">
        <v>0</v>
      </c>
      <c r="U93" s="203">
        <v>59.08</v>
      </c>
      <c r="V93" s="203">
        <v>6.46</v>
      </c>
      <c r="W93" s="203">
        <v>19.079999999999998</v>
      </c>
      <c r="X93" s="203">
        <v>62.58</v>
      </c>
      <c r="Y93" s="203">
        <v>0</v>
      </c>
      <c r="Z93">
        <v>0</v>
      </c>
      <c r="AA93" s="203">
        <v>16.18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58.92</v>
      </c>
      <c r="AQ93" s="203">
        <v>38.07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355.49</v>
      </c>
      <c r="L94" s="203">
        <v>9.07</v>
      </c>
      <c r="M94" s="203">
        <v>47.95</v>
      </c>
      <c r="N94" s="203">
        <v>50.11</v>
      </c>
      <c r="O94" s="203">
        <v>70.78</v>
      </c>
      <c r="P94" s="203">
        <v>23.91</v>
      </c>
      <c r="Q94" s="203">
        <v>8.67</v>
      </c>
      <c r="R94" s="203">
        <v>17.89</v>
      </c>
      <c r="S94" s="203">
        <v>11.14</v>
      </c>
      <c r="T94" s="203">
        <v>0</v>
      </c>
      <c r="U94" s="203">
        <v>59.08</v>
      </c>
      <c r="V94" s="203">
        <v>6.46</v>
      </c>
      <c r="W94" s="203">
        <v>19.079999999999998</v>
      </c>
      <c r="X94" s="203">
        <v>62.58</v>
      </c>
      <c r="Y94" s="203">
        <v>0</v>
      </c>
      <c r="Z94">
        <v>0</v>
      </c>
      <c r="AA94" s="203">
        <v>16.18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58.92</v>
      </c>
      <c r="AQ94" s="203">
        <v>38.07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355.49</v>
      </c>
      <c r="L95" s="203">
        <v>9.07</v>
      </c>
      <c r="M95" s="203">
        <v>47.95</v>
      </c>
      <c r="N95" s="203">
        <v>50.11</v>
      </c>
      <c r="O95" s="203">
        <v>70.78</v>
      </c>
      <c r="P95" s="203">
        <v>23.91</v>
      </c>
      <c r="Q95" s="203">
        <v>8.67</v>
      </c>
      <c r="R95" s="203">
        <v>17.89</v>
      </c>
      <c r="S95" s="203">
        <v>11.14</v>
      </c>
      <c r="T95" s="203">
        <v>0</v>
      </c>
      <c r="U95" s="203">
        <v>59.08</v>
      </c>
      <c r="V95" s="203">
        <v>6.46</v>
      </c>
      <c r="W95" s="203">
        <v>19.079999999999998</v>
      </c>
      <c r="X95" s="203">
        <v>62.58</v>
      </c>
      <c r="Y95" s="203">
        <v>0</v>
      </c>
      <c r="Z95">
        <v>0</v>
      </c>
      <c r="AA95" s="203">
        <v>16.18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58.92</v>
      </c>
      <c r="AQ95" s="203">
        <v>38.07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355.49</v>
      </c>
      <c r="L96" s="203">
        <v>9.07</v>
      </c>
      <c r="M96" s="203">
        <v>47.95</v>
      </c>
      <c r="N96" s="203">
        <v>50.11</v>
      </c>
      <c r="O96" s="203">
        <v>70.78</v>
      </c>
      <c r="P96" s="203">
        <v>23.91</v>
      </c>
      <c r="Q96" s="203">
        <v>8.67</v>
      </c>
      <c r="R96" s="203">
        <v>17.89</v>
      </c>
      <c r="S96" s="203">
        <v>11.14</v>
      </c>
      <c r="T96" s="203">
        <v>0</v>
      </c>
      <c r="U96" s="203">
        <v>59.08</v>
      </c>
      <c r="V96" s="203">
        <v>6.46</v>
      </c>
      <c r="W96" s="203">
        <v>19.079999999999998</v>
      </c>
      <c r="X96" s="203">
        <v>62.58</v>
      </c>
      <c r="Y96" s="203">
        <v>0</v>
      </c>
      <c r="Z96">
        <v>0</v>
      </c>
      <c r="AA96" s="203">
        <v>16.18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58.92</v>
      </c>
      <c r="AQ96" s="203">
        <v>38.07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355.49</v>
      </c>
      <c r="L97" s="203">
        <v>9.07</v>
      </c>
      <c r="M97" s="203">
        <v>47.95</v>
      </c>
      <c r="N97" s="203">
        <v>50.11</v>
      </c>
      <c r="O97" s="203">
        <v>70.78</v>
      </c>
      <c r="P97" s="203">
        <v>23.91</v>
      </c>
      <c r="Q97" s="203">
        <v>8.67</v>
      </c>
      <c r="R97" s="203">
        <v>17.89</v>
      </c>
      <c r="S97" s="203">
        <v>11.14</v>
      </c>
      <c r="T97" s="203">
        <v>0</v>
      </c>
      <c r="U97" s="203">
        <v>59.08</v>
      </c>
      <c r="V97" s="203">
        <v>6.46</v>
      </c>
      <c r="W97" s="203">
        <v>19.079999999999998</v>
      </c>
      <c r="X97" s="203">
        <v>62.58</v>
      </c>
      <c r="Y97" s="203">
        <v>0</v>
      </c>
      <c r="Z97">
        <v>0</v>
      </c>
      <c r="AA97" s="203">
        <v>16.18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58.92</v>
      </c>
      <c r="AQ97" s="203">
        <v>38.07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307.45</v>
      </c>
      <c r="L98" s="203">
        <v>9.07</v>
      </c>
      <c r="M98" s="203">
        <v>47.95</v>
      </c>
      <c r="N98" s="203">
        <v>50.11</v>
      </c>
      <c r="O98" s="203">
        <v>70.78</v>
      </c>
      <c r="P98" s="203">
        <v>23.91</v>
      </c>
      <c r="Q98" s="203">
        <v>8.67</v>
      </c>
      <c r="R98" s="203">
        <v>17.89</v>
      </c>
      <c r="S98" s="203">
        <v>11.14</v>
      </c>
      <c r="T98" s="203">
        <v>0</v>
      </c>
      <c r="U98" s="203">
        <v>59.08</v>
      </c>
      <c r="V98" s="203">
        <v>6.46</v>
      </c>
      <c r="W98" s="203">
        <v>19.079999999999998</v>
      </c>
      <c r="X98" s="203">
        <v>62.58</v>
      </c>
      <c r="Y98" s="203">
        <v>0</v>
      </c>
      <c r="Z98">
        <v>0</v>
      </c>
      <c r="AA98" s="203">
        <v>16.18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58.92</v>
      </c>
      <c r="AQ98" s="203">
        <v>38.07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9.0643974999999912</v>
      </c>
      <c r="L99">
        <f t="shared" si="0"/>
        <v>0.18356250000000027</v>
      </c>
      <c r="M99">
        <f t="shared" si="0"/>
        <v>0.7555349999999994</v>
      </c>
      <c r="N99">
        <f t="shared" si="0"/>
        <v>1.1494899999999997</v>
      </c>
      <c r="O99">
        <f t="shared" si="0"/>
        <v>1.6687174999999987</v>
      </c>
      <c r="P99">
        <f t="shared" si="0"/>
        <v>0.53374500000000058</v>
      </c>
      <c r="Q99">
        <f t="shared" si="0"/>
        <v>0.1969549999999998</v>
      </c>
      <c r="R99">
        <f t="shared" si="0"/>
        <v>0.37886000000000036</v>
      </c>
      <c r="S99">
        <f t="shared" si="0"/>
        <v>0.24755749999999976</v>
      </c>
      <c r="T99">
        <f t="shared" si="0"/>
        <v>0</v>
      </c>
      <c r="U99">
        <f t="shared" si="0"/>
        <v>1.4331799999999995</v>
      </c>
      <c r="V99">
        <f t="shared" si="0"/>
        <v>0.14440250000000002</v>
      </c>
      <c r="W99">
        <f t="shared" si="0"/>
        <v>0.41436999999999963</v>
      </c>
      <c r="X99">
        <f t="shared" si="0"/>
        <v>1.3573324999999989</v>
      </c>
      <c r="Y99">
        <f t="shared" si="0"/>
        <v>0</v>
      </c>
      <c r="Z99">
        <f t="shared" si="0"/>
        <v>0</v>
      </c>
      <c r="AA99">
        <f t="shared" si="0"/>
        <v>0.39052499999999934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1.263570000000001</v>
      </c>
      <c r="AQ99">
        <f t="shared" ref="AQ99:AT99" si="1">SUM(AQ3:AQ98)/4000</f>
        <v>0.85378000000000109</v>
      </c>
      <c r="AR99">
        <f t="shared" si="1"/>
        <v>0.40790750000000026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9.2250000000000003E-4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86.47</v>
      </c>
      <c r="L3" s="203">
        <v>33.07</v>
      </c>
      <c r="M3" s="203">
        <v>0</v>
      </c>
      <c r="N3" s="203">
        <v>28.98</v>
      </c>
      <c r="O3" s="203">
        <v>48.67</v>
      </c>
      <c r="P3" s="203">
        <v>59.98</v>
      </c>
      <c r="Q3" s="203">
        <v>2.88</v>
      </c>
      <c r="R3" s="203">
        <v>7.75</v>
      </c>
      <c r="S3" s="203">
        <v>3.84</v>
      </c>
      <c r="T3" s="203">
        <v>0</v>
      </c>
      <c r="U3" s="203">
        <v>311.8</v>
      </c>
      <c r="V3" s="203">
        <v>1.92</v>
      </c>
      <c r="W3" s="203">
        <v>11.04</v>
      </c>
      <c r="X3" s="203">
        <v>36.19</v>
      </c>
      <c r="Y3" s="203">
        <v>0</v>
      </c>
      <c r="Z3">
        <v>0</v>
      </c>
      <c r="AA3" s="203">
        <v>8.86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17.3</v>
      </c>
      <c r="AQ3" s="203">
        <v>11.53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86.47</v>
      </c>
      <c r="L4" s="203">
        <v>33.07</v>
      </c>
      <c r="M4" s="203">
        <v>0</v>
      </c>
      <c r="N4" s="203">
        <v>28.98</v>
      </c>
      <c r="O4" s="203">
        <v>48.67</v>
      </c>
      <c r="P4" s="203">
        <v>59.98</v>
      </c>
      <c r="Q4" s="203">
        <v>2.88</v>
      </c>
      <c r="R4" s="203">
        <v>7.75</v>
      </c>
      <c r="S4" s="203">
        <v>3.84</v>
      </c>
      <c r="T4" s="203">
        <v>0</v>
      </c>
      <c r="U4" s="203">
        <v>311.8</v>
      </c>
      <c r="V4" s="203">
        <v>1.92</v>
      </c>
      <c r="W4" s="203">
        <v>11.04</v>
      </c>
      <c r="X4" s="203">
        <v>36.19</v>
      </c>
      <c r="Y4" s="203">
        <v>0</v>
      </c>
      <c r="Z4">
        <v>0</v>
      </c>
      <c r="AA4" s="203">
        <v>8.86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17.3</v>
      </c>
      <c r="AQ4" s="203">
        <v>11.53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86.47</v>
      </c>
      <c r="L5" s="203">
        <v>32.67</v>
      </c>
      <c r="M5" s="203">
        <v>0</v>
      </c>
      <c r="N5" s="203">
        <v>28.98</v>
      </c>
      <c r="O5" s="203">
        <v>48.67</v>
      </c>
      <c r="P5" s="203">
        <v>59.98</v>
      </c>
      <c r="Q5" s="203">
        <v>2.88</v>
      </c>
      <c r="R5" s="203">
        <v>5.76</v>
      </c>
      <c r="S5" s="203">
        <v>3.84</v>
      </c>
      <c r="T5" s="203">
        <v>0</v>
      </c>
      <c r="U5" s="203">
        <v>311.8</v>
      </c>
      <c r="V5" s="203">
        <v>1.92</v>
      </c>
      <c r="W5" s="203">
        <v>11.04</v>
      </c>
      <c r="X5" s="203">
        <v>36.19</v>
      </c>
      <c r="Y5" s="203">
        <v>0</v>
      </c>
      <c r="Z5">
        <v>0</v>
      </c>
      <c r="AA5" s="203">
        <v>8.86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17.3</v>
      </c>
      <c r="AQ5" s="203">
        <v>11.53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86.47</v>
      </c>
      <c r="L6" s="203">
        <v>32.67</v>
      </c>
      <c r="M6" s="203">
        <v>0</v>
      </c>
      <c r="N6" s="203">
        <v>28.98</v>
      </c>
      <c r="O6" s="203">
        <v>48.67</v>
      </c>
      <c r="P6" s="203">
        <v>59.98</v>
      </c>
      <c r="Q6" s="203">
        <v>2.88</v>
      </c>
      <c r="R6" s="203">
        <v>5.76</v>
      </c>
      <c r="S6" s="203">
        <v>3.84</v>
      </c>
      <c r="T6" s="203">
        <v>0</v>
      </c>
      <c r="U6" s="203">
        <v>311.8</v>
      </c>
      <c r="V6" s="203">
        <v>1.92</v>
      </c>
      <c r="W6" s="203">
        <v>11.04</v>
      </c>
      <c r="X6" s="203">
        <v>36.19</v>
      </c>
      <c r="Y6" s="203">
        <v>0</v>
      </c>
      <c r="Z6">
        <v>0</v>
      </c>
      <c r="AA6" s="203">
        <v>8.86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17.3</v>
      </c>
      <c r="AQ6" s="203">
        <v>11.53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86.47</v>
      </c>
      <c r="L7" s="203">
        <v>32.67</v>
      </c>
      <c r="M7" s="203">
        <v>0</v>
      </c>
      <c r="N7" s="203">
        <v>28.98</v>
      </c>
      <c r="O7" s="203">
        <v>48.67</v>
      </c>
      <c r="P7" s="203">
        <v>59.98</v>
      </c>
      <c r="Q7" s="203">
        <v>3</v>
      </c>
      <c r="R7" s="203">
        <v>5.76</v>
      </c>
      <c r="S7" s="203">
        <v>3.84</v>
      </c>
      <c r="T7" s="203">
        <v>0</v>
      </c>
      <c r="U7" s="203">
        <v>311.8</v>
      </c>
      <c r="V7" s="203">
        <v>2.4</v>
      </c>
      <c r="W7" s="203">
        <v>11.04</v>
      </c>
      <c r="X7" s="203">
        <v>36.19</v>
      </c>
      <c r="Y7" s="203">
        <v>0</v>
      </c>
      <c r="Z7">
        <v>0</v>
      </c>
      <c r="AA7" s="203">
        <v>8.86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17.29</v>
      </c>
      <c r="AQ7" s="203">
        <v>15.09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86.47</v>
      </c>
      <c r="L8" s="203">
        <v>32.67</v>
      </c>
      <c r="M8" s="203">
        <v>0</v>
      </c>
      <c r="N8" s="203">
        <v>28.98</v>
      </c>
      <c r="O8" s="203">
        <v>48.67</v>
      </c>
      <c r="P8" s="203">
        <v>59.98</v>
      </c>
      <c r="Q8" s="203">
        <v>3</v>
      </c>
      <c r="R8" s="203">
        <v>5.76</v>
      </c>
      <c r="S8" s="203">
        <v>3.84</v>
      </c>
      <c r="T8" s="203">
        <v>0</v>
      </c>
      <c r="U8" s="203">
        <v>311.8</v>
      </c>
      <c r="V8" s="203">
        <v>2.4</v>
      </c>
      <c r="W8" s="203">
        <v>11.04</v>
      </c>
      <c r="X8" s="203">
        <v>36.19</v>
      </c>
      <c r="Y8" s="203">
        <v>0</v>
      </c>
      <c r="Z8">
        <v>0</v>
      </c>
      <c r="AA8" s="203">
        <v>8.86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17.29</v>
      </c>
      <c r="AQ8" s="203">
        <v>15.09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86.47</v>
      </c>
      <c r="L9" s="203">
        <v>32.67</v>
      </c>
      <c r="M9" s="203">
        <v>0</v>
      </c>
      <c r="N9" s="203">
        <v>28.98</v>
      </c>
      <c r="O9" s="203">
        <v>48.67</v>
      </c>
      <c r="P9" s="203">
        <v>59.98</v>
      </c>
      <c r="Q9" s="203">
        <v>3</v>
      </c>
      <c r="R9" s="203">
        <v>5.76</v>
      </c>
      <c r="S9" s="203">
        <v>3.84</v>
      </c>
      <c r="T9" s="203">
        <v>0</v>
      </c>
      <c r="U9" s="203">
        <v>311.8</v>
      </c>
      <c r="V9" s="203">
        <v>2.4</v>
      </c>
      <c r="W9" s="203">
        <v>11.04</v>
      </c>
      <c r="X9" s="203">
        <v>36.19</v>
      </c>
      <c r="Y9" s="203">
        <v>0</v>
      </c>
      <c r="Z9">
        <v>0</v>
      </c>
      <c r="AA9" s="203">
        <v>8.86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17.29</v>
      </c>
      <c r="AQ9" s="203">
        <v>15.09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86.47</v>
      </c>
      <c r="L10" s="203">
        <v>32.67</v>
      </c>
      <c r="M10" s="203">
        <v>0</v>
      </c>
      <c r="N10" s="203">
        <v>28.98</v>
      </c>
      <c r="O10" s="203">
        <v>48.67</v>
      </c>
      <c r="P10" s="203">
        <v>59.98</v>
      </c>
      <c r="Q10" s="203">
        <v>3</v>
      </c>
      <c r="R10" s="203">
        <v>5.76</v>
      </c>
      <c r="S10" s="203">
        <v>3.84</v>
      </c>
      <c r="T10" s="203">
        <v>0</v>
      </c>
      <c r="U10" s="203">
        <v>311.8</v>
      </c>
      <c r="V10" s="203">
        <v>2.4</v>
      </c>
      <c r="W10" s="203">
        <v>11.04</v>
      </c>
      <c r="X10" s="203">
        <v>36.19</v>
      </c>
      <c r="Y10" s="203">
        <v>0</v>
      </c>
      <c r="Z10">
        <v>0</v>
      </c>
      <c r="AA10" s="203">
        <v>8.86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17.29</v>
      </c>
      <c r="AQ10" s="203">
        <v>15.09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86.47</v>
      </c>
      <c r="L11" s="203">
        <v>32.67</v>
      </c>
      <c r="M11" s="203">
        <v>0</v>
      </c>
      <c r="N11" s="203">
        <v>28.98</v>
      </c>
      <c r="O11" s="203">
        <v>48.67</v>
      </c>
      <c r="P11" s="203">
        <v>59.98</v>
      </c>
      <c r="Q11" s="203">
        <v>3</v>
      </c>
      <c r="R11" s="203">
        <v>5.76</v>
      </c>
      <c r="S11" s="203">
        <v>3.84</v>
      </c>
      <c r="T11" s="203">
        <v>0</v>
      </c>
      <c r="U11" s="203">
        <v>311.8</v>
      </c>
      <c r="V11" s="203">
        <v>2.4</v>
      </c>
      <c r="W11" s="203">
        <v>11.04</v>
      </c>
      <c r="X11" s="203">
        <v>36.19</v>
      </c>
      <c r="Y11" s="203">
        <v>0</v>
      </c>
      <c r="Z11">
        <v>0</v>
      </c>
      <c r="AA11" s="203">
        <v>8.86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17.29</v>
      </c>
      <c r="AQ11" s="203">
        <v>15.09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0.53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86.47</v>
      </c>
      <c r="L12" s="203">
        <v>32.67</v>
      </c>
      <c r="M12" s="203">
        <v>0</v>
      </c>
      <c r="N12" s="203">
        <v>28.98</v>
      </c>
      <c r="O12" s="203">
        <v>48.67</v>
      </c>
      <c r="P12" s="203">
        <v>59.98</v>
      </c>
      <c r="Q12" s="203">
        <v>3</v>
      </c>
      <c r="R12" s="203">
        <v>5.76</v>
      </c>
      <c r="S12" s="203">
        <v>3.84</v>
      </c>
      <c r="T12" s="203">
        <v>0</v>
      </c>
      <c r="U12" s="203">
        <v>311.8</v>
      </c>
      <c r="V12" s="203">
        <v>2.4</v>
      </c>
      <c r="W12" s="203">
        <v>11.04</v>
      </c>
      <c r="X12" s="203">
        <v>36.19</v>
      </c>
      <c r="Y12" s="203">
        <v>0</v>
      </c>
      <c r="Z12">
        <v>0</v>
      </c>
      <c r="AA12" s="203">
        <v>8.86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17.29</v>
      </c>
      <c r="AQ12" s="203">
        <v>15.09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0.53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86.47</v>
      </c>
      <c r="L13" s="203">
        <v>32.67</v>
      </c>
      <c r="M13" s="203">
        <v>0</v>
      </c>
      <c r="N13" s="203">
        <v>28.98</v>
      </c>
      <c r="O13" s="203">
        <v>48.67</v>
      </c>
      <c r="P13" s="203">
        <v>33.630000000000003</v>
      </c>
      <c r="Q13" s="203">
        <v>3</v>
      </c>
      <c r="R13" s="203">
        <v>5.76</v>
      </c>
      <c r="S13" s="203">
        <v>3.84</v>
      </c>
      <c r="T13" s="203">
        <v>0</v>
      </c>
      <c r="U13" s="203">
        <v>311.8</v>
      </c>
      <c r="V13" s="203">
        <v>2.4</v>
      </c>
      <c r="W13" s="203">
        <v>6.19</v>
      </c>
      <c r="X13" s="203">
        <v>19.59</v>
      </c>
      <c r="Y13" s="203">
        <v>0</v>
      </c>
      <c r="Z13">
        <v>0</v>
      </c>
      <c r="AA13" s="203">
        <v>8.86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17.29</v>
      </c>
      <c r="AQ13" s="203">
        <v>15.09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0.53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86.47</v>
      </c>
      <c r="L14" s="203">
        <v>32.67</v>
      </c>
      <c r="M14" s="203">
        <v>0</v>
      </c>
      <c r="N14" s="203">
        <v>28.98</v>
      </c>
      <c r="O14" s="203">
        <v>48.67</v>
      </c>
      <c r="P14" s="203">
        <v>30.75</v>
      </c>
      <c r="Q14" s="203">
        <v>3</v>
      </c>
      <c r="R14" s="203">
        <v>5.76</v>
      </c>
      <c r="S14" s="203">
        <v>3.84</v>
      </c>
      <c r="T14" s="203">
        <v>0</v>
      </c>
      <c r="U14" s="203">
        <v>311.8</v>
      </c>
      <c r="V14" s="203">
        <v>2.4</v>
      </c>
      <c r="W14" s="203">
        <v>6.19</v>
      </c>
      <c r="X14" s="203">
        <v>19.59</v>
      </c>
      <c r="Y14" s="203">
        <v>0</v>
      </c>
      <c r="Z14">
        <v>0</v>
      </c>
      <c r="AA14" s="203">
        <v>8.86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17.29</v>
      </c>
      <c r="AQ14" s="203">
        <v>15.09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0.53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86.47</v>
      </c>
      <c r="L15" s="203">
        <v>32.67</v>
      </c>
      <c r="M15" s="203">
        <v>0</v>
      </c>
      <c r="N15" s="203">
        <v>28.98</v>
      </c>
      <c r="O15" s="203">
        <v>48.67</v>
      </c>
      <c r="P15" s="203">
        <v>34.64</v>
      </c>
      <c r="Q15" s="203">
        <v>3</v>
      </c>
      <c r="R15" s="203">
        <v>5.76</v>
      </c>
      <c r="S15" s="203">
        <v>3.84</v>
      </c>
      <c r="T15" s="203">
        <v>0</v>
      </c>
      <c r="U15" s="203">
        <v>311.8</v>
      </c>
      <c r="V15" s="203">
        <v>2.4</v>
      </c>
      <c r="W15" s="203">
        <v>5.97</v>
      </c>
      <c r="X15" s="203">
        <v>19.59</v>
      </c>
      <c r="Y15" s="203">
        <v>0</v>
      </c>
      <c r="Z15">
        <v>0</v>
      </c>
      <c r="AA15" s="203">
        <v>8.86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17.29</v>
      </c>
      <c r="AQ15" s="203">
        <v>15.09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0.01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86.47</v>
      </c>
      <c r="L16" s="203">
        <v>32.67</v>
      </c>
      <c r="M16" s="203">
        <v>0</v>
      </c>
      <c r="N16" s="203">
        <v>28.98</v>
      </c>
      <c r="O16" s="203">
        <v>48.67</v>
      </c>
      <c r="P16" s="203">
        <v>32.39</v>
      </c>
      <c r="Q16" s="203">
        <v>3</v>
      </c>
      <c r="R16" s="203">
        <v>5.76</v>
      </c>
      <c r="S16" s="203">
        <v>3.84</v>
      </c>
      <c r="T16" s="203">
        <v>0</v>
      </c>
      <c r="U16" s="203">
        <v>311.8</v>
      </c>
      <c r="V16" s="203">
        <v>2.4</v>
      </c>
      <c r="W16" s="203">
        <v>5.97</v>
      </c>
      <c r="X16" s="203">
        <v>19.59</v>
      </c>
      <c r="Y16" s="203">
        <v>0</v>
      </c>
      <c r="Z16">
        <v>0</v>
      </c>
      <c r="AA16" s="203">
        <v>8.86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17.29</v>
      </c>
      <c r="AQ16" s="203">
        <v>15.09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86.47</v>
      </c>
      <c r="L17" s="203">
        <v>32.67</v>
      </c>
      <c r="M17" s="203">
        <v>0</v>
      </c>
      <c r="N17" s="203">
        <v>28.98</v>
      </c>
      <c r="O17" s="203">
        <v>48.67</v>
      </c>
      <c r="P17" s="203">
        <v>32.39</v>
      </c>
      <c r="Q17" s="203">
        <v>3</v>
      </c>
      <c r="R17" s="203">
        <v>5.76</v>
      </c>
      <c r="S17" s="203">
        <v>3.84</v>
      </c>
      <c r="T17" s="203">
        <v>0</v>
      </c>
      <c r="U17" s="203">
        <v>311.8</v>
      </c>
      <c r="V17" s="203">
        <v>2.4</v>
      </c>
      <c r="W17" s="203">
        <v>5.97</v>
      </c>
      <c r="X17" s="203">
        <v>19.59</v>
      </c>
      <c r="Y17" s="203">
        <v>0</v>
      </c>
      <c r="Z17">
        <v>0</v>
      </c>
      <c r="AA17" s="203">
        <v>8.86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17.29</v>
      </c>
      <c r="AQ17" s="203">
        <v>15.09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86.47</v>
      </c>
      <c r="L18" s="203">
        <v>32.67</v>
      </c>
      <c r="M18" s="203">
        <v>0</v>
      </c>
      <c r="N18" s="203">
        <v>28.98</v>
      </c>
      <c r="O18" s="203">
        <v>48.67</v>
      </c>
      <c r="P18" s="203">
        <v>59.98</v>
      </c>
      <c r="Q18" s="203">
        <v>3</v>
      </c>
      <c r="R18" s="203">
        <v>5.76</v>
      </c>
      <c r="S18" s="203">
        <v>3.84</v>
      </c>
      <c r="T18" s="203">
        <v>0</v>
      </c>
      <c r="U18" s="203">
        <v>311.8</v>
      </c>
      <c r="V18" s="203">
        <v>2.4</v>
      </c>
      <c r="W18" s="203">
        <v>5.97</v>
      </c>
      <c r="X18" s="203">
        <v>19.59</v>
      </c>
      <c r="Y18" s="203">
        <v>0</v>
      </c>
      <c r="Z18">
        <v>0</v>
      </c>
      <c r="AA18" s="203">
        <v>8.86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17.29</v>
      </c>
      <c r="AQ18" s="203">
        <v>15.09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86.47</v>
      </c>
      <c r="L19" s="203">
        <v>32.67</v>
      </c>
      <c r="M19" s="203">
        <v>0</v>
      </c>
      <c r="N19" s="203">
        <v>22.14</v>
      </c>
      <c r="O19" s="203">
        <v>48.67</v>
      </c>
      <c r="P19" s="203">
        <v>32.39</v>
      </c>
      <c r="Q19" s="203">
        <v>3</v>
      </c>
      <c r="R19" s="203">
        <v>5.76</v>
      </c>
      <c r="S19" s="203">
        <v>3.84</v>
      </c>
      <c r="T19" s="203">
        <v>0</v>
      </c>
      <c r="U19" s="203">
        <v>311.8</v>
      </c>
      <c r="V19" s="203">
        <v>2.4</v>
      </c>
      <c r="W19" s="203">
        <v>5.97</v>
      </c>
      <c r="X19" s="203">
        <v>19.59</v>
      </c>
      <c r="Y19" s="203">
        <v>0</v>
      </c>
      <c r="Z19">
        <v>0</v>
      </c>
      <c r="AA19" s="203">
        <v>8.86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17.29</v>
      </c>
      <c r="AQ19" s="203">
        <v>15.09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86.47</v>
      </c>
      <c r="L20" s="203">
        <v>32.67</v>
      </c>
      <c r="M20" s="203">
        <v>0</v>
      </c>
      <c r="N20" s="203">
        <v>22.14</v>
      </c>
      <c r="O20" s="203">
        <v>48.67</v>
      </c>
      <c r="P20" s="203">
        <v>32.39</v>
      </c>
      <c r="Q20" s="203">
        <v>3</v>
      </c>
      <c r="R20" s="203">
        <v>5.76</v>
      </c>
      <c r="S20" s="203">
        <v>3.84</v>
      </c>
      <c r="T20" s="203">
        <v>0</v>
      </c>
      <c r="U20" s="203">
        <v>311.8</v>
      </c>
      <c r="V20" s="203">
        <v>2.4</v>
      </c>
      <c r="W20" s="203">
        <v>5.97</v>
      </c>
      <c r="X20" s="203">
        <v>19.59</v>
      </c>
      <c r="Y20" s="203">
        <v>0</v>
      </c>
      <c r="Z20">
        <v>0</v>
      </c>
      <c r="AA20" s="203">
        <v>8.86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17.29</v>
      </c>
      <c r="AQ20" s="203">
        <v>15.09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83.08</v>
      </c>
      <c r="L21" s="203">
        <v>32.67</v>
      </c>
      <c r="M21" s="203">
        <v>0</v>
      </c>
      <c r="N21" s="203">
        <v>28.98</v>
      </c>
      <c r="O21" s="203">
        <v>48.67</v>
      </c>
      <c r="P21" s="203">
        <v>59.98</v>
      </c>
      <c r="Q21" s="203">
        <v>3</v>
      </c>
      <c r="R21" s="203">
        <v>5.76</v>
      </c>
      <c r="S21" s="203">
        <v>3.84</v>
      </c>
      <c r="T21" s="203">
        <v>0</v>
      </c>
      <c r="U21" s="203">
        <v>311.8</v>
      </c>
      <c r="V21" s="203">
        <v>2.4</v>
      </c>
      <c r="W21" s="203">
        <v>11.04</v>
      </c>
      <c r="X21" s="203">
        <v>36.19</v>
      </c>
      <c r="Y21" s="203">
        <v>0</v>
      </c>
      <c r="Z21">
        <v>0</v>
      </c>
      <c r="AA21" s="203">
        <v>8.86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17.29</v>
      </c>
      <c r="AQ21" s="203">
        <v>15.09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83.08</v>
      </c>
      <c r="L22" s="203">
        <v>32.67</v>
      </c>
      <c r="M22" s="203">
        <v>0</v>
      </c>
      <c r="N22" s="203">
        <v>28.98</v>
      </c>
      <c r="O22" s="203">
        <v>50.65</v>
      </c>
      <c r="P22" s="203">
        <v>59.98</v>
      </c>
      <c r="Q22" s="203">
        <v>3</v>
      </c>
      <c r="R22" s="203">
        <v>5.76</v>
      </c>
      <c r="S22" s="203">
        <v>3.84</v>
      </c>
      <c r="T22" s="203">
        <v>0</v>
      </c>
      <c r="U22" s="203">
        <v>311.8</v>
      </c>
      <c r="V22" s="203">
        <v>2.4</v>
      </c>
      <c r="W22" s="203">
        <v>5.97</v>
      </c>
      <c r="X22" s="203">
        <v>24.98</v>
      </c>
      <c r="Y22" s="203">
        <v>0</v>
      </c>
      <c r="Z22">
        <v>0</v>
      </c>
      <c r="AA22" s="203">
        <v>8.86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17.29</v>
      </c>
      <c r="AQ22" s="203">
        <v>15.09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83.08</v>
      </c>
      <c r="L23" s="203">
        <v>32.67</v>
      </c>
      <c r="M23" s="203">
        <v>0</v>
      </c>
      <c r="N23" s="203">
        <v>28.98</v>
      </c>
      <c r="O23" s="203">
        <v>48.67</v>
      </c>
      <c r="P23" s="203">
        <v>59.98</v>
      </c>
      <c r="Q23" s="203">
        <v>3</v>
      </c>
      <c r="R23" s="203">
        <v>5.76</v>
      </c>
      <c r="S23" s="203">
        <v>3.84</v>
      </c>
      <c r="T23" s="203">
        <v>0</v>
      </c>
      <c r="U23" s="203">
        <v>311.8</v>
      </c>
      <c r="V23" s="203">
        <v>2.4</v>
      </c>
      <c r="W23" s="203">
        <v>10.56</v>
      </c>
      <c r="X23" s="203">
        <v>35.86</v>
      </c>
      <c r="Y23" s="203">
        <v>0</v>
      </c>
      <c r="Z23">
        <v>0</v>
      </c>
      <c r="AA23" s="203">
        <v>8.86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17.29</v>
      </c>
      <c r="AQ23" s="203">
        <v>15.09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83.08</v>
      </c>
      <c r="L24" s="203">
        <v>32.67</v>
      </c>
      <c r="M24" s="203">
        <v>0</v>
      </c>
      <c r="N24" s="203">
        <v>28.98</v>
      </c>
      <c r="O24" s="203">
        <v>48.67</v>
      </c>
      <c r="P24" s="203">
        <v>59.98</v>
      </c>
      <c r="Q24" s="203">
        <v>3</v>
      </c>
      <c r="R24" s="203">
        <v>5.76</v>
      </c>
      <c r="S24" s="203">
        <v>3.84</v>
      </c>
      <c r="T24" s="203">
        <v>0</v>
      </c>
      <c r="U24" s="203">
        <v>311.8</v>
      </c>
      <c r="V24" s="203">
        <v>2.4</v>
      </c>
      <c r="W24" s="203">
        <v>11.04</v>
      </c>
      <c r="X24" s="203">
        <v>36.19</v>
      </c>
      <c r="Y24" s="203">
        <v>0</v>
      </c>
      <c r="Z24">
        <v>0</v>
      </c>
      <c r="AA24" s="203">
        <v>8.86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17.29</v>
      </c>
      <c r="AQ24" s="203">
        <v>15.09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64.62</v>
      </c>
      <c r="L25" s="203">
        <v>32.67</v>
      </c>
      <c r="M25" s="203">
        <v>0</v>
      </c>
      <c r="N25" s="203">
        <v>27.46</v>
      </c>
      <c r="O25" s="203">
        <v>48.67</v>
      </c>
      <c r="P25" s="203">
        <v>50.68</v>
      </c>
      <c r="Q25" s="203">
        <v>3</v>
      </c>
      <c r="R25" s="203">
        <v>5.76</v>
      </c>
      <c r="S25" s="203">
        <v>3.84</v>
      </c>
      <c r="T25" s="203">
        <v>0</v>
      </c>
      <c r="U25" s="203">
        <v>311.8</v>
      </c>
      <c r="V25" s="203">
        <v>2.4</v>
      </c>
      <c r="W25" s="203">
        <v>11.04</v>
      </c>
      <c r="X25" s="203">
        <v>36.19</v>
      </c>
      <c r="Y25" s="203">
        <v>0</v>
      </c>
      <c r="Z25">
        <v>0</v>
      </c>
      <c r="AA25" s="203">
        <v>8.86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17.29</v>
      </c>
      <c r="AQ25" s="203">
        <v>15.09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57.65</v>
      </c>
      <c r="L26" s="203">
        <v>32.67</v>
      </c>
      <c r="M26" s="203">
        <v>0</v>
      </c>
      <c r="N26" s="203">
        <v>27.89</v>
      </c>
      <c r="O26" s="203">
        <v>48.67</v>
      </c>
      <c r="P26" s="203">
        <v>59.98</v>
      </c>
      <c r="Q26" s="203">
        <v>3</v>
      </c>
      <c r="R26" s="203">
        <v>5.76</v>
      </c>
      <c r="S26" s="203">
        <v>3.84</v>
      </c>
      <c r="T26" s="203">
        <v>0</v>
      </c>
      <c r="U26" s="203">
        <v>311.8</v>
      </c>
      <c r="V26" s="203">
        <v>2.4</v>
      </c>
      <c r="W26" s="203">
        <v>11.04</v>
      </c>
      <c r="X26" s="203">
        <v>36.19</v>
      </c>
      <c r="Y26" s="203">
        <v>0</v>
      </c>
      <c r="Z26">
        <v>0</v>
      </c>
      <c r="AA26" s="203">
        <v>8.86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17.29</v>
      </c>
      <c r="AQ26" s="203">
        <v>15.09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72.06</v>
      </c>
      <c r="L27" s="203">
        <v>62.78</v>
      </c>
      <c r="M27" s="203">
        <v>0</v>
      </c>
      <c r="N27" s="203">
        <v>28.98</v>
      </c>
      <c r="O27" s="203">
        <v>48.67</v>
      </c>
      <c r="P27" s="203">
        <v>59.98</v>
      </c>
      <c r="Q27" s="203">
        <v>3.77</v>
      </c>
      <c r="R27" s="203">
        <v>10.220000000000001</v>
      </c>
      <c r="S27" s="203">
        <v>6.26</v>
      </c>
      <c r="T27" s="203">
        <v>0</v>
      </c>
      <c r="U27" s="203">
        <v>311.8</v>
      </c>
      <c r="V27" s="203">
        <v>3.02</v>
      </c>
      <c r="W27" s="203">
        <v>10.63</v>
      </c>
      <c r="X27" s="203">
        <v>33.74</v>
      </c>
      <c r="Y27" s="203">
        <v>0</v>
      </c>
      <c r="Z27">
        <v>0</v>
      </c>
      <c r="AA27" s="203">
        <v>8.86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34.07</v>
      </c>
      <c r="AQ27" s="203">
        <v>22.01</v>
      </c>
      <c r="AR27" s="203">
        <v>0.16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100.88</v>
      </c>
      <c r="L28" s="203">
        <v>62.78</v>
      </c>
      <c r="M28" s="203">
        <v>0</v>
      </c>
      <c r="N28" s="203">
        <v>28.98</v>
      </c>
      <c r="O28" s="203">
        <v>48.67</v>
      </c>
      <c r="P28" s="203">
        <v>59.98</v>
      </c>
      <c r="Q28" s="203">
        <v>5.01</v>
      </c>
      <c r="R28" s="203">
        <v>10.35</v>
      </c>
      <c r="S28" s="203">
        <v>6.44</v>
      </c>
      <c r="T28" s="203">
        <v>0</v>
      </c>
      <c r="U28" s="203">
        <v>311.8</v>
      </c>
      <c r="V28" s="203">
        <v>3.69</v>
      </c>
      <c r="W28" s="203">
        <v>11.04</v>
      </c>
      <c r="X28" s="203">
        <v>36.19</v>
      </c>
      <c r="Y28" s="203">
        <v>0</v>
      </c>
      <c r="Z28">
        <v>0</v>
      </c>
      <c r="AA28" s="203">
        <v>8.86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34.07</v>
      </c>
      <c r="AQ28" s="203">
        <v>22.01</v>
      </c>
      <c r="AR28" s="203">
        <v>0.31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103.77</v>
      </c>
      <c r="L29" s="203">
        <v>62.78</v>
      </c>
      <c r="M29" s="203">
        <v>0</v>
      </c>
      <c r="N29" s="203">
        <v>28.98</v>
      </c>
      <c r="O29" s="203">
        <v>48.67</v>
      </c>
      <c r="P29" s="203">
        <v>59.98</v>
      </c>
      <c r="Q29" s="203">
        <v>5.01</v>
      </c>
      <c r="R29" s="203">
        <v>10.35</v>
      </c>
      <c r="S29" s="203">
        <v>6.44</v>
      </c>
      <c r="T29" s="203">
        <v>0</v>
      </c>
      <c r="U29" s="203">
        <v>311.8</v>
      </c>
      <c r="V29" s="203">
        <v>3.73</v>
      </c>
      <c r="W29" s="203">
        <v>11.04</v>
      </c>
      <c r="X29" s="203">
        <v>36.19</v>
      </c>
      <c r="Y29" s="203">
        <v>0</v>
      </c>
      <c r="Z29">
        <v>0</v>
      </c>
      <c r="AA29" s="203">
        <v>8.86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34.07</v>
      </c>
      <c r="AQ29" s="203">
        <v>22.01</v>
      </c>
      <c r="AR29" s="203">
        <v>0.74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120.1</v>
      </c>
      <c r="L30" s="203">
        <v>62.78</v>
      </c>
      <c r="M30" s="203">
        <v>0</v>
      </c>
      <c r="N30" s="203">
        <v>28.98</v>
      </c>
      <c r="O30" s="203">
        <v>48.67</v>
      </c>
      <c r="P30" s="203">
        <v>59.98</v>
      </c>
      <c r="Q30" s="203">
        <v>5.01</v>
      </c>
      <c r="R30" s="203">
        <v>10.35</v>
      </c>
      <c r="S30" s="203">
        <v>6.44</v>
      </c>
      <c r="T30" s="203">
        <v>0</v>
      </c>
      <c r="U30" s="203">
        <v>311.8</v>
      </c>
      <c r="V30" s="203">
        <v>3.73</v>
      </c>
      <c r="W30" s="203">
        <v>11.04</v>
      </c>
      <c r="X30" s="203">
        <v>36.19</v>
      </c>
      <c r="Y30" s="203">
        <v>0</v>
      </c>
      <c r="Z30">
        <v>0</v>
      </c>
      <c r="AA30" s="203">
        <v>8.86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34.07</v>
      </c>
      <c r="AQ30" s="203">
        <v>22.01</v>
      </c>
      <c r="AR30" s="203">
        <v>2.5499999999999998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157.72999999999999</v>
      </c>
      <c r="L31" s="203">
        <v>62.78</v>
      </c>
      <c r="M31" s="203">
        <v>0</v>
      </c>
      <c r="N31" s="203">
        <v>28.98</v>
      </c>
      <c r="O31" s="203">
        <v>48.67</v>
      </c>
      <c r="P31" s="203">
        <v>59.98</v>
      </c>
      <c r="Q31" s="203">
        <v>5.01</v>
      </c>
      <c r="R31" s="203">
        <v>10.35</v>
      </c>
      <c r="S31" s="203">
        <v>6.44</v>
      </c>
      <c r="T31" s="203">
        <v>0</v>
      </c>
      <c r="U31" s="203">
        <v>311.8</v>
      </c>
      <c r="V31" s="203">
        <v>3.73</v>
      </c>
      <c r="W31" s="203">
        <v>11.04</v>
      </c>
      <c r="X31" s="203">
        <v>36.19</v>
      </c>
      <c r="Y31" s="203">
        <v>0</v>
      </c>
      <c r="Z31">
        <v>0</v>
      </c>
      <c r="AA31" s="203">
        <v>8.86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34.07</v>
      </c>
      <c r="AQ31" s="203">
        <v>22.01</v>
      </c>
      <c r="AR31" s="203">
        <v>7.43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157.72999999999999</v>
      </c>
      <c r="L32" s="203">
        <v>62.78</v>
      </c>
      <c r="M32" s="203">
        <v>0</v>
      </c>
      <c r="N32" s="203">
        <v>28.98</v>
      </c>
      <c r="O32" s="203">
        <v>48.67</v>
      </c>
      <c r="P32" s="203">
        <v>59.98</v>
      </c>
      <c r="Q32" s="203">
        <v>5.01</v>
      </c>
      <c r="R32" s="203">
        <v>10.35</v>
      </c>
      <c r="S32" s="203">
        <v>6.44</v>
      </c>
      <c r="T32" s="203">
        <v>0</v>
      </c>
      <c r="U32" s="203">
        <v>311.8</v>
      </c>
      <c r="V32" s="203">
        <v>3.73</v>
      </c>
      <c r="W32" s="203">
        <v>11.04</v>
      </c>
      <c r="X32" s="203">
        <v>36.19</v>
      </c>
      <c r="Y32" s="203">
        <v>0</v>
      </c>
      <c r="Z32">
        <v>0</v>
      </c>
      <c r="AA32" s="203">
        <v>8.86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34.07</v>
      </c>
      <c r="AQ32" s="203">
        <v>22.01</v>
      </c>
      <c r="AR32" s="203">
        <v>13.71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157.72999999999999</v>
      </c>
      <c r="L33" s="203">
        <v>62.78</v>
      </c>
      <c r="M33" s="203">
        <v>0</v>
      </c>
      <c r="N33" s="203">
        <v>28.98</v>
      </c>
      <c r="O33" s="203">
        <v>48.67</v>
      </c>
      <c r="P33" s="203">
        <v>59.98</v>
      </c>
      <c r="Q33" s="203">
        <v>5.01</v>
      </c>
      <c r="R33" s="203">
        <v>10.35</v>
      </c>
      <c r="S33" s="203">
        <v>6.44</v>
      </c>
      <c r="T33" s="203">
        <v>0</v>
      </c>
      <c r="U33" s="203">
        <v>311.8</v>
      </c>
      <c r="V33" s="203">
        <v>3.73</v>
      </c>
      <c r="W33" s="203">
        <v>11.04</v>
      </c>
      <c r="X33" s="203">
        <v>36.19</v>
      </c>
      <c r="Y33" s="203">
        <v>0</v>
      </c>
      <c r="Z33">
        <v>0</v>
      </c>
      <c r="AA33" s="203">
        <v>8.86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34.07</v>
      </c>
      <c r="AQ33" s="203">
        <v>22.01</v>
      </c>
      <c r="AR33" s="203">
        <v>21.78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157.72</v>
      </c>
      <c r="L34" s="203">
        <v>62.78</v>
      </c>
      <c r="M34" s="203">
        <v>0</v>
      </c>
      <c r="N34" s="203">
        <v>28.98</v>
      </c>
      <c r="O34" s="203">
        <v>48.67</v>
      </c>
      <c r="P34" s="203">
        <v>59.98</v>
      </c>
      <c r="Q34" s="203">
        <v>5.01</v>
      </c>
      <c r="R34" s="203">
        <v>10.35</v>
      </c>
      <c r="S34" s="203">
        <v>6.44</v>
      </c>
      <c r="T34" s="203">
        <v>0</v>
      </c>
      <c r="U34" s="203">
        <v>311.8</v>
      </c>
      <c r="V34" s="203">
        <v>3.73</v>
      </c>
      <c r="W34" s="203">
        <v>11.04</v>
      </c>
      <c r="X34" s="203">
        <v>36.19</v>
      </c>
      <c r="Y34" s="203">
        <v>0</v>
      </c>
      <c r="Z34">
        <v>0</v>
      </c>
      <c r="AA34" s="203">
        <v>8.86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34.07</v>
      </c>
      <c r="AQ34" s="203">
        <v>22.01</v>
      </c>
      <c r="AR34" s="203">
        <v>23.5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157.72</v>
      </c>
      <c r="L35" s="203">
        <v>62.78</v>
      </c>
      <c r="M35" s="203">
        <v>0</v>
      </c>
      <c r="N35" s="203">
        <v>28.98</v>
      </c>
      <c r="O35" s="203">
        <v>48.67</v>
      </c>
      <c r="P35" s="203">
        <v>59.98</v>
      </c>
      <c r="Q35" s="203">
        <v>5.01</v>
      </c>
      <c r="R35" s="203">
        <v>10.35</v>
      </c>
      <c r="S35" s="203">
        <v>6.44</v>
      </c>
      <c r="T35" s="203">
        <v>0</v>
      </c>
      <c r="U35" s="203">
        <v>311.8</v>
      </c>
      <c r="V35" s="203">
        <v>3.73</v>
      </c>
      <c r="W35" s="203">
        <v>11.04</v>
      </c>
      <c r="X35" s="203">
        <v>36.19</v>
      </c>
      <c r="Y35" s="203">
        <v>0</v>
      </c>
      <c r="Z35">
        <v>0</v>
      </c>
      <c r="AA35" s="203">
        <v>8.86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34.07</v>
      </c>
      <c r="AQ35" s="203">
        <v>22.01</v>
      </c>
      <c r="AR35" s="203">
        <v>23.5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157.72</v>
      </c>
      <c r="L36" s="203">
        <v>62.78</v>
      </c>
      <c r="M36" s="203">
        <v>0</v>
      </c>
      <c r="N36" s="203">
        <v>28.98</v>
      </c>
      <c r="O36" s="203">
        <v>48.67</v>
      </c>
      <c r="P36" s="203">
        <v>59.98</v>
      </c>
      <c r="Q36" s="203">
        <v>5.01</v>
      </c>
      <c r="R36" s="203">
        <v>10.35</v>
      </c>
      <c r="S36" s="203">
        <v>6.44</v>
      </c>
      <c r="T36" s="203">
        <v>0</v>
      </c>
      <c r="U36" s="203">
        <v>311.8</v>
      </c>
      <c r="V36" s="203">
        <v>3.73</v>
      </c>
      <c r="W36" s="203">
        <v>11.04</v>
      </c>
      <c r="X36" s="203">
        <v>36.19</v>
      </c>
      <c r="Y36" s="203">
        <v>0</v>
      </c>
      <c r="Z36">
        <v>0</v>
      </c>
      <c r="AA36" s="203">
        <v>8.86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34.07</v>
      </c>
      <c r="AQ36" s="203">
        <v>22.01</v>
      </c>
      <c r="AR36" s="203">
        <v>23.5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157.72999999999999</v>
      </c>
      <c r="L37" s="203">
        <v>62.78</v>
      </c>
      <c r="M37" s="203">
        <v>0</v>
      </c>
      <c r="N37" s="203">
        <v>28.98</v>
      </c>
      <c r="O37" s="203">
        <v>48.67</v>
      </c>
      <c r="P37" s="203">
        <v>59.98</v>
      </c>
      <c r="Q37" s="203">
        <v>5.01</v>
      </c>
      <c r="R37" s="203">
        <v>10.35</v>
      </c>
      <c r="S37" s="203">
        <v>6.44</v>
      </c>
      <c r="T37" s="203">
        <v>0</v>
      </c>
      <c r="U37" s="203">
        <v>309.58</v>
      </c>
      <c r="V37" s="203">
        <v>3.73</v>
      </c>
      <c r="W37" s="203">
        <v>11.04</v>
      </c>
      <c r="X37" s="203">
        <v>36.19</v>
      </c>
      <c r="Y37" s="203">
        <v>0</v>
      </c>
      <c r="Z37">
        <v>0</v>
      </c>
      <c r="AA37" s="203">
        <v>8.86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34.07</v>
      </c>
      <c r="AQ37" s="203">
        <v>22.01</v>
      </c>
      <c r="AR37" s="203">
        <v>23.5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157.72999999999999</v>
      </c>
      <c r="L38" s="203">
        <v>62.78</v>
      </c>
      <c r="M38" s="203">
        <v>0</v>
      </c>
      <c r="N38" s="203">
        <v>28.98</v>
      </c>
      <c r="O38" s="203">
        <v>48.67</v>
      </c>
      <c r="P38" s="203">
        <v>59.98</v>
      </c>
      <c r="Q38" s="203">
        <v>5.01</v>
      </c>
      <c r="R38" s="203">
        <v>10.35</v>
      </c>
      <c r="S38" s="203">
        <v>6.44</v>
      </c>
      <c r="T38" s="203">
        <v>0</v>
      </c>
      <c r="U38" s="203">
        <v>309.58</v>
      </c>
      <c r="V38" s="203">
        <v>3.73</v>
      </c>
      <c r="W38" s="203">
        <v>11.04</v>
      </c>
      <c r="X38" s="203">
        <v>36.19</v>
      </c>
      <c r="Y38" s="203">
        <v>0</v>
      </c>
      <c r="Z38">
        <v>0</v>
      </c>
      <c r="AA38" s="203">
        <v>8.86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34.07</v>
      </c>
      <c r="AQ38" s="203">
        <v>22.01</v>
      </c>
      <c r="AR38" s="203">
        <v>23.5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157.72999999999999</v>
      </c>
      <c r="L39" s="203">
        <v>62.66</v>
      </c>
      <c r="M39" s="203">
        <v>0</v>
      </c>
      <c r="N39" s="203">
        <v>28.98</v>
      </c>
      <c r="O39" s="203">
        <v>48.67</v>
      </c>
      <c r="P39" s="203">
        <v>59.98</v>
      </c>
      <c r="Q39" s="203">
        <v>5.01</v>
      </c>
      <c r="R39" s="203">
        <v>10.35</v>
      </c>
      <c r="S39" s="203">
        <v>6.44</v>
      </c>
      <c r="T39" s="203">
        <v>0</v>
      </c>
      <c r="U39" s="203">
        <v>309.58</v>
      </c>
      <c r="V39" s="203">
        <v>3.73</v>
      </c>
      <c r="W39" s="203">
        <v>11.04</v>
      </c>
      <c r="X39" s="203">
        <v>36.19</v>
      </c>
      <c r="Y39" s="203">
        <v>0</v>
      </c>
      <c r="Z39">
        <v>0</v>
      </c>
      <c r="AA39" s="203">
        <v>8.86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34.07</v>
      </c>
      <c r="AQ39" s="203">
        <v>22.01</v>
      </c>
      <c r="AR39" s="203">
        <v>23.5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157.72</v>
      </c>
      <c r="L40" s="203">
        <v>62.66</v>
      </c>
      <c r="M40" s="203">
        <v>0</v>
      </c>
      <c r="N40" s="203">
        <v>28.98</v>
      </c>
      <c r="O40" s="203">
        <v>48.67</v>
      </c>
      <c r="P40" s="203">
        <v>59.98</v>
      </c>
      <c r="Q40" s="203">
        <v>5.01</v>
      </c>
      <c r="R40" s="203">
        <v>10.35</v>
      </c>
      <c r="S40" s="203">
        <v>6.44</v>
      </c>
      <c r="T40" s="203">
        <v>0</v>
      </c>
      <c r="U40" s="203">
        <v>309.58</v>
      </c>
      <c r="V40" s="203">
        <v>3.73</v>
      </c>
      <c r="W40" s="203">
        <v>11.04</v>
      </c>
      <c r="X40" s="203">
        <v>36.19</v>
      </c>
      <c r="Y40" s="203">
        <v>0</v>
      </c>
      <c r="Z40">
        <v>0</v>
      </c>
      <c r="AA40" s="203">
        <v>8.86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34.07</v>
      </c>
      <c r="AQ40" s="203">
        <v>22.01</v>
      </c>
      <c r="AR40" s="203">
        <v>23.5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157.72</v>
      </c>
      <c r="L41" s="203">
        <v>62.47</v>
      </c>
      <c r="M41" s="203">
        <v>0</v>
      </c>
      <c r="N41" s="203">
        <v>28.98</v>
      </c>
      <c r="O41" s="203">
        <v>48.67</v>
      </c>
      <c r="P41" s="203">
        <v>59.98</v>
      </c>
      <c r="Q41" s="203">
        <v>5.01</v>
      </c>
      <c r="R41" s="203">
        <v>10.35</v>
      </c>
      <c r="S41" s="203">
        <v>6.44</v>
      </c>
      <c r="T41" s="203">
        <v>0</v>
      </c>
      <c r="U41" s="203">
        <v>309.58</v>
      </c>
      <c r="V41" s="203">
        <v>3.73</v>
      </c>
      <c r="W41" s="203">
        <v>11.04</v>
      </c>
      <c r="X41" s="203">
        <v>36.19</v>
      </c>
      <c r="Y41" s="203">
        <v>0</v>
      </c>
      <c r="Z41">
        <v>0</v>
      </c>
      <c r="AA41" s="203">
        <v>8.86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34.07</v>
      </c>
      <c r="AQ41" s="203">
        <v>22.01</v>
      </c>
      <c r="AR41" s="203">
        <v>23.5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157.72</v>
      </c>
      <c r="L42" s="203">
        <v>62.47</v>
      </c>
      <c r="M42" s="203">
        <v>0</v>
      </c>
      <c r="N42" s="203">
        <v>28.98</v>
      </c>
      <c r="O42" s="203">
        <v>48.67</v>
      </c>
      <c r="P42" s="203">
        <v>59.98</v>
      </c>
      <c r="Q42" s="203">
        <v>5.01</v>
      </c>
      <c r="R42" s="203">
        <v>10.35</v>
      </c>
      <c r="S42" s="203">
        <v>6.44</v>
      </c>
      <c r="T42" s="203">
        <v>0</v>
      </c>
      <c r="U42" s="203">
        <v>309.58</v>
      </c>
      <c r="V42" s="203">
        <v>3.73</v>
      </c>
      <c r="W42" s="203">
        <v>11.04</v>
      </c>
      <c r="X42" s="203">
        <v>36.19</v>
      </c>
      <c r="Y42" s="203">
        <v>0</v>
      </c>
      <c r="Z42">
        <v>0</v>
      </c>
      <c r="AA42" s="203">
        <v>8.86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34.07</v>
      </c>
      <c r="AQ42" s="203">
        <v>22.01</v>
      </c>
      <c r="AR42" s="203">
        <v>23.5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105.69</v>
      </c>
      <c r="L43" s="203">
        <v>62.47</v>
      </c>
      <c r="M43" s="203">
        <v>0</v>
      </c>
      <c r="N43" s="203">
        <v>28.98</v>
      </c>
      <c r="O43" s="203">
        <v>48.67</v>
      </c>
      <c r="P43" s="203">
        <v>59.98</v>
      </c>
      <c r="Q43" s="203">
        <v>5.01</v>
      </c>
      <c r="R43" s="203">
        <v>10.35</v>
      </c>
      <c r="S43" s="203">
        <v>6.44</v>
      </c>
      <c r="T43" s="203">
        <v>0</v>
      </c>
      <c r="U43" s="203">
        <v>309.58</v>
      </c>
      <c r="V43" s="203">
        <v>3.73</v>
      </c>
      <c r="W43" s="203">
        <v>11.04</v>
      </c>
      <c r="X43" s="203">
        <v>36.19</v>
      </c>
      <c r="Y43" s="203">
        <v>0</v>
      </c>
      <c r="Z43">
        <v>0</v>
      </c>
      <c r="AA43" s="203">
        <v>8.86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34.07</v>
      </c>
      <c r="AQ43" s="203">
        <v>22.01</v>
      </c>
      <c r="AR43" s="203">
        <v>23.5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105.69</v>
      </c>
      <c r="L44" s="203">
        <v>62.47</v>
      </c>
      <c r="M44" s="203">
        <v>0</v>
      </c>
      <c r="N44" s="203">
        <v>28.98</v>
      </c>
      <c r="O44" s="203">
        <v>48.67</v>
      </c>
      <c r="P44" s="203">
        <v>59.98</v>
      </c>
      <c r="Q44" s="203">
        <v>5.01</v>
      </c>
      <c r="R44" s="203">
        <v>10.35</v>
      </c>
      <c r="S44" s="203">
        <v>6.44</v>
      </c>
      <c r="T44" s="203">
        <v>0</v>
      </c>
      <c r="U44" s="203">
        <v>309.58</v>
      </c>
      <c r="V44" s="203">
        <v>3.73</v>
      </c>
      <c r="W44" s="203">
        <v>11.04</v>
      </c>
      <c r="X44" s="203">
        <v>36.19</v>
      </c>
      <c r="Y44" s="203">
        <v>0</v>
      </c>
      <c r="Z44">
        <v>0</v>
      </c>
      <c r="AA44" s="203">
        <v>8.86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34.07</v>
      </c>
      <c r="AQ44" s="203">
        <v>22.01</v>
      </c>
      <c r="AR44" s="203">
        <v>23.5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105.69</v>
      </c>
      <c r="L45" s="203">
        <v>62.4</v>
      </c>
      <c r="M45" s="203">
        <v>0</v>
      </c>
      <c r="N45" s="203">
        <v>28.98</v>
      </c>
      <c r="O45" s="203">
        <v>48.67</v>
      </c>
      <c r="P45" s="203">
        <v>59.98</v>
      </c>
      <c r="Q45" s="203">
        <v>5.01</v>
      </c>
      <c r="R45" s="203">
        <v>10.35</v>
      </c>
      <c r="S45" s="203">
        <v>6.44</v>
      </c>
      <c r="T45" s="203">
        <v>0</v>
      </c>
      <c r="U45" s="203">
        <v>309.58</v>
      </c>
      <c r="V45" s="203">
        <v>3.73</v>
      </c>
      <c r="W45" s="203">
        <v>11.04</v>
      </c>
      <c r="X45" s="203">
        <v>36.19</v>
      </c>
      <c r="Y45" s="203">
        <v>0</v>
      </c>
      <c r="Z45">
        <v>0</v>
      </c>
      <c r="AA45" s="203">
        <v>8.86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34.07</v>
      </c>
      <c r="AQ45" s="203">
        <v>22.01</v>
      </c>
      <c r="AR45" s="203">
        <v>23.5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57.65</v>
      </c>
      <c r="L46" s="203">
        <v>38.43</v>
      </c>
      <c r="M46" s="203">
        <v>0</v>
      </c>
      <c r="N46" s="203">
        <v>28.98</v>
      </c>
      <c r="O46" s="203">
        <v>48.67</v>
      </c>
      <c r="P46" s="203">
        <v>59.98</v>
      </c>
      <c r="Q46" s="203">
        <v>5.01</v>
      </c>
      <c r="R46" s="203">
        <v>10.35</v>
      </c>
      <c r="S46" s="203">
        <v>6.44</v>
      </c>
      <c r="T46" s="203">
        <v>0</v>
      </c>
      <c r="U46" s="203">
        <v>309.58</v>
      </c>
      <c r="V46" s="203">
        <v>3.73</v>
      </c>
      <c r="W46" s="203">
        <v>11.04</v>
      </c>
      <c r="X46" s="203">
        <v>36.19</v>
      </c>
      <c r="Y46" s="203">
        <v>0</v>
      </c>
      <c r="Z46">
        <v>0</v>
      </c>
      <c r="AA46" s="203">
        <v>8.86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34.07</v>
      </c>
      <c r="AQ46" s="203">
        <v>22.01</v>
      </c>
      <c r="AR46" s="203">
        <v>23.5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57.65</v>
      </c>
      <c r="L47" s="203">
        <v>32.67</v>
      </c>
      <c r="M47" s="203">
        <v>0</v>
      </c>
      <c r="N47" s="203">
        <v>28.98</v>
      </c>
      <c r="O47" s="203">
        <v>48.67</v>
      </c>
      <c r="P47" s="203">
        <v>59.98</v>
      </c>
      <c r="Q47" s="203">
        <v>5.01</v>
      </c>
      <c r="R47" s="203">
        <v>10.35</v>
      </c>
      <c r="S47" s="203">
        <v>6.44</v>
      </c>
      <c r="T47" s="203">
        <v>0</v>
      </c>
      <c r="U47" s="203">
        <v>309.58</v>
      </c>
      <c r="V47" s="203">
        <v>3.73</v>
      </c>
      <c r="W47" s="203">
        <v>11.04</v>
      </c>
      <c r="X47" s="203">
        <v>36.19</v>
      </c>
      <c r="Y47" s="203">
        <v>0</v>
      </c>
      <c r="Z47">
        <v>0</v>
      </c>
      <c r="AA47" s="203">
        <v>8.86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34.07</v>
      </c>
      <c r="AQ47" s="203">
        <v>22.01</v>
      </c>
      <c r="AR47" s="203">
        <v>23.5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52.84</v>
      </c>
      <c r="L48" s="203">
        <v>32.67</v>
      </c>
      <c r="M48" s="203">
        <v>0</v>
      </c>
      <c r="N48" s="203">
        <v>28.98</v>
      </c>
      <c r="O48" s="203">
        <v>48.67</v>
      </c>
      <c r="P48" s="203">
        <v>59.98</v>
      </c>
      <c r="Q48" s="203">
        <v>5.01</v>
      </c>
      <c r="R48" s="203">
        <v>10.35</v>
      </c>
      <c r="S48" s="203">
        <v>6.44</v>
      </c>
      <c r="T48" s="203">
        <v>0</v>
      </c>
      <c r="U48" s="203">
        <v>309.58</v>
      </c>
      <c r="V48" s="203">
        <v>3.73</v>
      </c>
      <c r="W48" s="203">
        <v>11.04</v>
      </c>
      <c r="X48" s="203">
        <v>36.19</v>
      </c>
      <c r="Y48" s="203">
        <v>0</v>
      </c>
      <c r="Z48">
        <v>0</v>
      </c>
      <c r="AA48" s="203">
        <v>8.86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34.07</v>
      </c>
      <c r="AQ48" s="203">
        <v>22.01</v>
      </c>
      <c r="AR48" s="203">
        <v>23.5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38.43</v>
      </c>
      <c r="L49" s="203">
        <v>48.41</v>
      </c>
      <c r="M49" s="203">
        <v>0</v>
      </c>
      <c r="N49" s="203">
        <v>28.98</v>
      </c>
      <c r="O49" s="203">
        <v>48.67</v>
      </c>
      <c r="P49" s="203">
        <v>59.98</v>
      </c>
      <c r="Q49" s="203">
        <v>5.01</v>
      </c>
      <c r="R49" s="203">
        <v>10.35</v>
      </c>
      <c r="S49" s="203">
        <v>6.44</v>
      </c>
      <c r="T49" s="203">
        <v>0</v>
      </c>
      <c r="U49" s="203">
        <v>309.58</v>
      </c>
      <c r="V49" s="203">
        <v>3.73</v>
      </c>
      <c r="W49" s="203">
        <v>11.04</v>
      </c>
      <c r="X49" s="203">
        <v>36.19</v>
      </c>
      <c r="Y49" s="203">
        <v>0</v>
      </c>
      <c r="Z49">
        <v>0</v>
      </c>
      <c r="AA49" s="203">
        <v>8.86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34.07</v>
      </c>
      <c r="AQ49" s="203">
        <v>22.01</v>
      </c>
      <c r="AR49" s="203">
        <v>23.5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28.82</v>
      </c>
      <c r="L50" s="203">
        <v>32.67</v>
      </c>
      <c r="M50" s="203">
        <v>0</v>
      </c>
      <c r="N50" s="203">
        <v>28.98</v>
      </c>
      <c r="O50" s="203">
        <v>48.67</v>
      </c>
      <c r="P50" s="203">
        <v>59.98</v>
      </c>
      <c r="Q50" s="203">
        <v>5.01</v>
      </c>
      <c r="R50" s="203">
        <v>10.35</v>
      </c>
      <c r="S50" s="203">
        <v>6.44</v>
      </c>
      <c r="T50" s="203">
        <v>0</v>
      </c>
      <c r="U50" s="203">
        <v>309.58</v>
      </c>
      <c r="V50" s="203">
        <v>3.73</v>
      </c>
      <c r="W50" s="203">
        <v>11.04</v>
      </c>
      <c r="X50" s="203">
        <v>36.19</v>
      </c>
      <c r="Y50" s="203">
        <v>0</v>
      </c>
      <c r="Z50">
        <v>0</v>
      </c>
      <c r="AA50" s="203">
        <v>8.86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34.07</v>
      </c>
      <c r="AQ50" s="203">
        <v>22.01</v>
      </c>
      <c r="AR50" s="203">
        <v>23.5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20.18</v>
      </c>
      <c r="L51" s="203">
        <v>32.67</v>
      </c>
      <c r="M51" s="203">
        <v>0</v>
      </c>
      <c r="N51" s="203">
        <v>28.98</v>
      </c>
      <c r="O51" s="203">
        <v>48.67</v>
      </c>
      <c r="P51" s="203">
        <v>59.98</v>
      </c>
      <c r="Q51" s="203">
        <v>5.01</v>
      </c>
      <c r="R51" s="203">
        <v>10.35</v>
      </c>
      <c r="S51" s="203">
        <v>6.44</v>
      </c>
      <c r="T51" s="203">
        <v>0</v>
      </c>
      <c r="U51" s="203">
        <v>309.58</v>
      </c>
      <c r="V51" s="203">
        <v>3.73</v>
      </c>
      <c r="W51" s="203">
        <v>11.04</v>
      </c>
      <c r="X51" s="203">
        <v>36.19</v>
      </c>
      <c r="Y51" s="203">
        <v>0</v>
      </c>
      <c r="Z51">
        <v>0</v>
      </c>
      <c r="AA51" s="203">
        <v>8.86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34.07</v>
      </c>
      <c r="AQ51" s="203">
        <v>22.01</v>
      </c>
      <c r="AR51" s="203">
        <v>23.5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20.18</v>
      </c>
      <c r="L52" s="203">
        <v>32.67</v>
      </c>
      <c r="M52" s="203">
        <v>0</v>
      </c>
      <c r="N52" s="203">
        <v>28.98</v>
      </c>
      <c r="O52" s="203">
        <v>48.67</v>
      </c>
      <c r="P52" s="203">
        <v>59.98</v>
      </c>
      <c r="Q52" s="203">
        <v>5.01</v>
      </c>
      <c r="R52" s="203">
        <v>10.35</v>
      </c>
      <c r="S52" s="203">
        <v>6.44</v>
      </c>
      <c r="T52" s="203">
        <v>0</v>
      </c>
      <c r="U52" s="203">
        <v>309.58</v>
      </c>
      <c r="V52" s="203">
        <v>3.73</v>
      </c>
      <c r="W52" s="203">
        <v>11.04</v>
      </c>
      <c r="X52" s="203">
        <v>36.19</v>
      </c>
      <c r="Y52" s="203">
        <v>0</v>
      </c>
      <c r="Z52">
        <v>0</v>
      </c>
      <c r="AA52" s="203">
        <v>8.86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34.07</v>
      </c>
      <c r="AQ52" s="203">
        <v>22.01</v>
      </c>
      <c r="AR52" s="203">
        <v>23.5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20.18</v>
      </c>
      <c r="L53" s="203">
        <v>32.31</v>
      </c>
      <c r="M53" s="203">
        <v>0</v>
      </c>
      <c r="N53" s="203">
        <v>28.98</v>
      </c>
      <c r="O53" s="203">
        <v>48.67</v>
      </c>
      <c r="P53" s="203">
        <v>59.98</v>
      </c>
      <c r="Q53" s="203">
        <v>5.01</v>
      </c>
      <c r="R53" s="203">
        <v>10.35</v>
      </c>
      <c r="S53" s="203">
        <v>6.44</v>
      </c>
      <c r="T53" s="203">
        <v>0</v>
      </c>
      <c r="U53" s="203">
        <v>309.58</v>
      </c>
      <c r="V53" s="203">
        <v>3.73</v>
      </c>
      <c r="W53" s="203">
        <v>11.04</v>
      </c>
      <c r="X53" s="203">
        <v>36.19</v>
      </c>
      <c r="Y53" s="203">
        <v>0</v>
      </c>
      <c r="Z53">
        <v>0</v>
      </c>
      <c r="AA53" s="203">
        <v>8.86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34.07</v>
      </c>
      <c r="AQ53" s="203">
        <v>22.01</v>
      </c>
      <c r="AR53" s="203">
        <v>23.5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20.18</v>
      </c>
      <c r="L54" s="203">
        <v>32.31</v>
      </c>
      <c r="M54" s="203">
        <v>0</v>
      </c>
      <c r="N54" s="203">
        <v>28.98</v>
      </c>
      <c r="O54" s="203">
        <v>48.67</v>
      </c>
      <c r="P54" s="203">
        <v>59.98</v>
      </c>
      <c r="Q54" s="203">
        <v>5.0199999999999996</v>
      </c>
      <c r="R54" s="203">
        <v>10.35</v>
      </c>
      <c r="S54" s="203">
        <v>6.7</v>
      </c>
      <c r="T54" s="203">
        <v>0</v>
      </c>
      <c r="U54" s="203">
        <v>309.58</v>
      </c>
      <c r="V54" s="203">
        <v>3.73</v>
      </c>
      <c r="W54" s="203">
        <v>11.04</v>
      </c>
      <c r="X54" s="203">
        <v>36.19</v>
      </c>
      <c r="Y54" s="203">
        <v>0</v>
      </c>
      <c r="Z54">
        <v>0</v>
      </c>
      <c r="AA54" s="203">
        <v>8.86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34.07</v>
      </c>
      <c r="AQ54" s="203">
        <v>22.01</v>
      </c>
      <c r="AR54" s="203">
        <v>23.5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20.18</v>
      </c>
      <c r="L55" s="203">
        <v>32.31</v>
      </c>
      <c r="M55" s="203">
        <v>0</v>
      </c>
      <c r="N55" s="203">
        <v>28.98</v>
      </c>
      <c r="O55" s="203">
        <v>48.67</v>
      </c>
      <c r="P55" s="203">
        <v>59.98</v>
      </c>
      <c r="Q55" s="203">
        <v>2.88</v>
      </c>
      <c r="R55" s="203">
        <v>5.88</v>
      </c>
      <c r="S55" s="203">
        <v>3.84</v>
      </c>
      <c r="T55" s="203">
        <v>0</v>
      </c>
      <c r="U55" s="203">
        <v>309.58</v>
      </c>
      <c r="V55" s="203">
        <v>3.73</v>
      </c>
      <c r="W55" s="203">
        <v>11.04</v>
      </c>
      <c r="X55" s="203">
        <v>36.19</v>
      </c>
      <c r="Y55" s="203">
        <v>0</v>
      </c>
      <c r="Z55">
        <v>0</v>
      </c>
      <c r="AA55" s="203">
        <v>8.86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34.07</v>
      </c>
      <c r="AQ55" s="203">
        <v>11.53</v>
      </c>
      <c r="AR55" s="203">
        <v>23.5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20.18</v>
      </c>
      <c r="L56" s="203">
        <v>32.31</v>
      </c>
      <c r="M56" s="203">
        <v>0</v>
      </c>
      <c r="N56" s="203">
        <v>28.98</v>
      </c>
      <c r="O56" s="203">
        <v>48.67</v>
      </c>
      <c r="P56" s="203">
        <v>59.98</v>
      </c>
      <c r="Q56" s="203">
        <v>2.88</v>
      </c>
      <c r="R56" s="203">
        <v>5.76</v>
      </c>
      <c r="S56" s="203">
        <v>3.84</v>
      </c>
      <c r="T56" s="203">
        <v>0</v>
      </c>
      <c r="U56" s="203">
        <v>309.58</v>
      </c>
      <c r="V56" s="203">
        <v>3.73</v>
      </c>
      <c r="W56" s="203">
        <v>11.04</v>
      </c>
      <c r="X56" s="203">
        <v>36.19</v>
      </c>
      <c r="Y56" s="203">
        <v>0</v>
      </c>
      <c r="Z56">
        <v>0</v>
      </c>
      <c r="AA56" s="203">
        <v>8.86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34.07</v>
      </c>
      <c r="AQ56" s="203">
        <v>11.53</v>
      </c>
      <c r="AR56" s="203">
        <v>23.5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20.18</v>
      </c>
      <c r="L57" s="203">
        <v>32.31</v>
      </c>
      <c r="M57" s="203">
        <v>0</v>
      </c>
      <c r="N57" s="203">
        <v>28.98</v>
      </c>
      <c r="O57" s="203">
        <v>48.67</v>
      </c>
      <c r="P57" s="203">
        <v>59.98</v>
      </c>
      <c r="Q57" s="203">
        <v>2.88</v>
      </c>
      <c r="R57" s="203">
        <v>5.76</v>
      </c>
      <c r="S57" s="203">
        <v>3.84</v>
      </c>
      <c r="T57" s="203">
        <v>0</v>
      </c>
      <c r="U57" s="203">
        <v>309.58</v>
      </c>
      <c r="V57" s="203">
        <v>3.73</v>
      </c>
      <c r="W57" s="203">
        <v>11.04</v>
      </c>
      <c r="X57" s="203">
        <v>36.19</v>
      </c>
      <c r="Y57" s="203">
        <v>0</v>
      </c>
      <c r="Z57">
        <v>0</v>
      </c>
      <c r="AA57" s="203">
        <v>8.86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34.07</v>
      </c>
      <c r="AQ57" s="203">
        <v>11.53</v>
      </c>
      <c r="AR57" s="203">
        <v>23.5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48.04</v>
      </c>
      <c r="L58" s="203">
        <v>32.31</v>
      </c>
      <c r="M58" s="203">
        <v>0</v>
      </c>
      <c r="N58" s="203">
        <v>28.98</v>
      </c>
      <c r="O58" s="203">
        <v>48.67</v>
      </c>
      <c r="P58" s="203">
        <v>59.98</v>
      </c>
      <c r="Q58" s="203">
        <v>2.44</v>
      </c>
      <c r="R58" s="203">
        <v>4.6399999999999997</v>
      </c>
      <c r="S58" s="203">
        <v>3.84</v>
      </c>
      <c r="T58" s="203">
        <v>0</v>
      </c>
      <c r="U58" s="203">
        <v>309.58</v>
      </c>
      <c r="V58" s="203">
        <v>3.28</v>
      </c>
      <c r="W58" s="203">
        <v>11.04</v>
      </c>
      <c r="X58" s="203">
        <v>36.19</v>
      </c>
      <c r="Y58" s="203">
        <v>0</v>
      </c>
      <c r="Z58">
        <v>0</v>
      </c>
      <c r="AA58" s="203">
        <v>8.86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17.29</v>
      </c>
      <c r="AQ58" s="203">
        <v>11.53</v>
      </c>
      <c r="AR58" s="203">
        <v>23.5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86.47</v>
      </c>
      <c r="L59" s="203">
        <v>32.31</v>
      </c>
      <c r="M59" s="203">
        <v>0</v>
      </c>
      <c r="N59" s="203">
        <v>28.98</v>
      </c>
      <c r="O59" s="203">
        <v>48.67</v>
      </c>
      <c r="P59" s="203">
        <v>59.98</v>
      </c>
      <c r="Q59" s="203">
        <v>2.88</v>
      </c>
      <c r="R59" s="203">
        <v>5.76</v>
      </c>
      <c r="S59" s="203">
        <v>3.84</v>
      </c>
      <c r="T59" s="203">
        <v>0</v>
      </c>
      <c r="U59" s="203">
        <v>309.58</v>
      </c>
      <c r="V59" s="203">
        <v>3.28</v>
      </c>
      <c r="W59" s="203">
        <v>11.04</v>
      </c>
      <c r="X59" s="203">
        <v>36.19</v>
      </c>
      <c r="Y59" s="203">
        <v>0</v>
      </c>
      <c r="Z59">
        <v>0</v>
      </c>
      <c r="AA59" s="203">
        <v>8.86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17.29</v>
      </c>
      <c r="AQ59" s="203">
        <v>11.53</v>
      </c>
      <c r="AR59" s="203">
        <v>23.5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86.47</v>
      </c>
      <c r="L60" s="203">
        <v>32.31</v>
      </c>
      <c r="M60" s="203">
        <v>0</v>
      </c>
      <c r="N60" s="203">
        <v>28.98</v>
      </c>
      <c r="O60" s="203">
        <v>48.67</v>
      </c>
      <c r="P60" s="203">
        <v>59.98</v>
      </c>
      <c r="Q60" s="203">
        <v>2.88</v>
      </c>
      <c r="R60" s="203">
        <v>5.76</v>
      </c>
      <c r="S60" s="203">
        <v>3.84</v>
      </c>
      <c r="T60" s="203">
        <v>0</v>
      </c>
      <c r="U60" s="203">
        <v>309.58</v>
      </c>
      <c r="V60" s="203">
        <v>3.28</v>
      </c>
      <c r="W60" s="203">
        <v>11.04</v>
      </c>
      <c r="X60" s="203">
        <v>36.19</v>
      </c>
      <c r="Y60" s="203">
        <v>0</v>
      </c>
      <c r="Z60">
        <v>0</v>
      </c>
      <c r="AA60" s="203">
        <v>8.86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17.29</v>
      </c>
      <c r="AQ60" s="203">
        <v>11.53</v>
      </c>
      <c r="AR60" s="203">
        <v>23.5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48.04</v>
      </c>
      <c r="L61" s="203">
        <v>32.31</v>
      </c>
      <c r="M61" s="203">
        <v>0</v>
      </c>
      <c r="N61" s="203">
        <v>28.98</v>
      </c>
      <c r="O61" s="203">
        <v>48.67</v>
      </c>
      <c r="P61" s="203">
        <v>59.98</v>
      </c>
      <c r="Q61" s="203">
        <v>2.88</v>
      </c>
      <c r="R61" s="203">
        <v>5.76</v>
      </c>
      <c r="S61" s="203">
        <v>3.84</v>
      </c>
      <c r="T61" s="203">
        <v>0</v>
      </c>
      <c r="U61" s="203">
        <v>309.58</v>
      </c>
      <c r="V61" s="203">
        <v>3.28</v>
      </c>
      <c r="W61" s="203">
        <v>11.04</v>
      </c>
      <c r="X61" s="203">
        <v>36.19</v>
      </c>
      <c r="Y61" s="203">
        <v>0</v>
      </c>
      <c r="Z61">
        <v>0</v>
      </c>
      <c r="AA61" s="203">
        <v>8.86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17.29</v>
      </c>
      <c r="AQ61" s="203">
        <v>11.53</v>
      </c>
      <c r="AR61" s="203">
        <v>23.5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20.18</v>
      </c>
      <c r="L62" s="203">
        <v>32.31</v>
      </c>
      <c r="M62" s="203">
        <v>0</v>
      </c>
      <c r="N62" s="203">
        <v>28.98</v>
      </c>
      <c r="O62" s="203">
        <v>48.67</v>
      </c>
      <c r="P62" s="203">
        <v>59.98</v>
      </c>
      <c r="Q62" s="203">
        <v>2.88</v>
      </c>
      <c r="R62" s="203">
        <v>5.76</v>
      </c>
      <c r="S62" s="203">
        <v>3.84</v>
      </c>
      <c r="T62" s="203">
        <v>0</v>
      </c>
      <c r="U62" s="203">
        <v>309.58</v>
      </c>
      <c r="V62" s="203">
        <v>3.73</v>
      </c>
      <c r="W62" s="203">
        <v>11.04</v>
      </c>
      <c r="X62" s="203">
        <v>36.19</v>
      </c>
      <c r="Y62" s="203">
        <v>0</v>
      </c>
      <c r="Z62">
        <v>0</v>
      </c>
      <c r="AA62" s="203">
        <v>8.86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34.07</v>
      </c>
      <c r="AQ62" s="203">
        <v>11.53</v>
      </c>
      <c r="AR62" s="203">
        <v>23.5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20.18</v>
      </c>
      <c r="L63" s="203">
        <v>33.630000000000003</v>
      </c>
      <c r="M63" s="203">
        <v>0</v>
      </c>
      <c r="N63" s="203">
        <v>28.98</v>
      </c>
      <c r="O63" s="203">
        <v>48.67</v>
      </c>
      <c r="P63" s="203">
        <v>59.98</v>
      </c>
      <c r="Q63" s="203">
        <v>2.88</v>
      </c>
      <c r="R63" s="203">
        <v>5.76</v>
      </c>
      <c r="S63" s="203">
        <v>3.84</v>
      </c>
      <c r="T63" s="203">
        <v>0</v>
      </c>
      <c r="U63" s="203">
        <v>309.58</v>
      </c>
      <c r="V63" s="203">
        <v>3.73</v>
      </c>
      <c r="W63" s="203">
        <v>11.04</v>
      </c>
      <c r="X63" s="203">
        <v>36.19</v>
      </c>
      <c r="Y63" s="203">
        <v>0</v>
      </c>
      <c r="Z63">
        <v>0</v>
      </c>
      <c r="AA63" s="203">
        <v>8.86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34.07</v>
      </c>
      <c r="AQ63" s="203">
        <v>11.53</v>
      </c>
      <c r="AR63" s="203">
        <v>23.5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19.22</v>
      </c>
      <c r="L64" s="203">
        <v>33.630000000000003</v>
      </c>
      <c r="M64" s="203">
        <v>0</v>
      </c>
      <c r="N64" s="203">
        <v>28.98</v>
      </c>
      <c r="O64" s="203">
        <v>48.67</v>
      </c>
      <c r="P64" s="203">
        <v>59.98</v>
      </c>
      <c r="Q64" s="203">
        <v>2.88</v>
      </c>
      <c r="R64" s="203">
        <v>5.76</v>
      </c>
      <c r="S64" s="203">
        <v>3.84</v>
      </c>
      <c r="T64" s="203">
        <v>0</v>
      </c>
      <c r="U64" s="203">
        <v>309.58</v>
      </c>
      <c r="V64" s="203">
        <v>3.73</v>
      </c>
      <c r="W64" s="203">
        <v>11.04</v>
      </c>
      <c r="X64" s="203">
        <v>36.19</v>
      </c>
      <c r="Y64" s="203">
        <v>0</v>
      </c>
      <c r="Z64">
        <v>0</v>
      </c>
      <c r="AA64" s="203">
        <v>8.86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34.07</v>
      </c>
      <c r="AQ64" s="203">
        <v>11.53</v>
      </c>
      <c r="AR64" s="203">
        <v>23.5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19.829999999999998</v>
      </c>
      <c r="L65" s="203">
        <v>33.630000000000003</v>
      </c>
      <c r="M65" s="203">
        <v>0</v>
      </c>
      <c r="N65" s="203">
        <v>28.98</v>
      </c>
      <c r="O65" s="203">
        <v>48.67</v>
      </c>
      <c r="P65" s="203">
        <v>59.98</v>
      </c>
      <c r="Q65" s="203">
        <v>5.01</v>
      </c>
      <c r="R65" s="203">
        <v>10.35</v>
      </c>
      <c r="S65" s="203">
        <v>6.44</v>
      </c>
      <c r="T65" s="203">
        <v>0</v>
      </c>
      <c r="U65" s="203">
        <v>309.58</v>
      </c>
      <c r="V65" s="203">
        <v>3.73</v>
      </c>
      <c r="W65" s="203">
        <v>11.04</v>
      </c>
      <c r="X65" s="203">
        <v>36.19</v>
      </c>
      <c r="Y65" s="203">
        <v>0</v>
      </c>
      <c r="Z65">
        <v>0</v>
      </c>
      <c r="AA65" s="203">
        <v>8.86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34.07</v>
      </c>
      <c r="AQ65" s="203">
        <v>22.01</v>
      </c>
      <c r="AR65" s="203">
        <v>23.24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20.18</v>
      </c>
      <c r="L66" s="203">
        <v>33.630000000000003</v>
      </c>
      <c r="M66" s="203">
        <v>0</v>
      </c>
      <c r="N66" s="203">
        <v>28.98</v>
      </c>
      <c r="O66" s="203">
        <v>48.67</v>
      </c>
      <c r="P66" s="203">
        <v>59.98</v>
      </c>
      <c r="Q66" s="203">
        <v>5.01</v>
      </c>
      <c r="R66" s="203">
        <v>10.35</v>
      </c>
      <c r="S66" s="203">
        <v>6.44</v>
      </c>
      <c r="T66" s="203">
        <v>0</v>
      </c>
      <c r="U66" s="203">
        <v>309.58</v>
      </c>
      <c r="V66" s="203">
        <v>3.73</v>
      </c>
      <c r="W66" s="203">
        <v>11.04</v>
      </c>
      <c r="X66" s="203">
        <v>36.19</v>
      </c>
      <c r="Y66" s="203">
        <v>0</v>
      </c>
      <c r="Z66">
        <v>0</v>
      </c>
      <c r="AA66" s="203">
        <v>8.86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34.07</v>
      </c>
      <c r="AQ66" s="203">
        <v>22.01</v>
      </c>
      <c r="AR66" s="203">
        <v>22.69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20.18</v>
      </c>
      <c r="L67" s="203">
        <v>33.630000000000003</v>
      </c>
      <c r="M67" s="203">
        <v>0</v>
      </c>
      <c r="N67" s="203">
        <v>28.98</v>
      </c>
      <c r="O67" s="203">
        <v>48.67</v>
      </c>
      <c r="P67" s="203">
        <v>59.98</v>
      </c>
      <c r="Q67" s="203">
        <v>5.01</v>
      </c>
      <c r="R67" s="203">
        <v>10.17</v>
      </c>
      <c r="S67" s="203">
        <v>6.44</v>
      </c>
      <c r="T67" s="203">
        <v>0</v>
      </c>
      <c r="U67" s="203">
        <v>309.58</v>
      </c>
      <c r="V67" s="203">
        <v>3.7</v>
      </c>
      <c r="W67" s="203">
        <v>11.04</v>
      </c>
      <c r="X67" s="203">
        <v>36.19</v>
      </c>
      <c r="Y67" s="203">
        <v>0</v>
      </c>
      <c r="Z67">
        <v>0</v>
      </c>
      <c r="AA67" s="203">
        <v>8.86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34.07</v>
      </c>
      <c r="AQ67" s="203">
        <v>22.01</v>
      </c>
      <c r="AR67" s="203">
        <v>20.23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48.04</v>
      </c>
      <c r="L68" s="203">
        <v>62.78</v>
      </c>
      <c r="M68" s="203">
        <v>0</v>
      </c>
      <c r="N68" s="203">
        <v>28.98</v>
      </c>
      <c r="O68" s="203">
        <v>48.67</v>
      </c>
      <c r="P68" s="203">
        <v>59.98</v>
      </c>
      <c r="Q68" s="203">
        <v>5.01</v>
      </c>
      <c r="R68" s="203">
        <v>10.35</v>
      </c>
      <c r="S68" s="203">
        <v>6.44</v>
      </c>
      <c r="T68" s="203">
        <v>0</v>
      </c>
      <c r="U68" s="203">
        <v>309.58</v>
      </c>
      <c r="V68" s="203">
        <v>3.73</v>
      </c>
      <c r="W68" s="203">
        <v>11.04</v>
      </c>
      <c r="X68" s="203">
        <v>36.19</v>
      </c>
      <c r="Y68" s="203">
        <v>0</v>
      </c>
      <c r="Z68">
        <v>0</v>
      </c>
      <c r="AA68" s="203">
        <v>8.86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34.07</v>
      </c>
      <c r="AQ68" s="203">
        <v>22.01</v>
      </c>
      <c r="AR68" s="203">
        <v>16.14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38.43</v>
      </c>
      <c r="L69" s="203">
        <v>33.630000000000003</v>
      </c>
      <c r="M69" s="203">
        <v>0</v>
      </c>
      <c r="N69" s="203">
        <v>28.98</v>
      </c>
      <c r="O69" s="203">
        <v>48.67</v>
      </c>
      <c r="P69" s="203">
        <v>59.98</v>
      </c>
      <c r="Q69" s="203">
        <v>5.01</v>
      </c>
      <c r="R69" s="203">
        <v>5.77</v>
      </c>
      <c r="S69" s="203">
        <v>6.44</v>
      </c>
      <c r="T69" s="203">
        <v>0</v>
      </c>
      <c r="U69" s="203">
        <v>309.58</v>
      </c>
      <c r="V69" s="203">
        <v>3.73</v>
      </c>
      <c r="W69" s="203">
        <v>11.04</v>
      </c>
      <c r="X69" s="203">
        <v>36.19</v>
      </c>
      <c r="Y69" s="203">
        <v>0</v>
      </c>
      <c r="Z69">
        <v>0</v>
      </c>
      <c r="AA69" s="203">
        <v>8.86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34.07</v>
      </c>
      <c r="AQ69" s="203">
        <v>22.01</v>
      </c>
      <c r="AR69" s="203">
        <v>9.32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72.040000000000006</v>
      </c>
      <c r="L70" s="203">
        <v>62.78</v>
      </c>
      <c r="M70" s="203">
        <v>0</v>
      </c>
      <c r="N70" s="203">
        <v>28.98</v>
      </c>
      <c r="O70" s="203">
        <v>48.67</v>
      </c>
      <c r="P70" s="203">
        <v>59.98</v>
      </c>
      <c r="Q70" s="203">
        <v>5.01</v>
      </c>
      <c r="R70" s="203">
        <v>10.35</v>
      </c>
      <c r="S70" s="203">
        <v>6.44</v>
      </c>
      <c r="T70" s="203">
        <v>0</v>
      </c>
      <c r="U70" s="203">
        <v>309.58</v>
      </c>
      <c r="V70" s="203">
        <v>3.73</v>
      </c>
      <c r="W70" s="203">
        <v>11.04</v>
      </c>
      <c r="X70" s="203">
        <v>36.19</v>
      </c>
      <c r="Y70" s="203">
        <v>0</v>
      </c>
      <c r="Z70">
        <v>0</v>
      </c>
      <c r="AA70" s="203">
        <v>8.86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34.07</v>
      </c>
      <c r="AQ70" s="203">
        <v>22.01</v>
      </c>
      <c r="AR70" s="203">
        <v>3.72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147.46</v>
      </c>
      <c r="L71" s="203">
        <v>62.78</v>
      </c>
      <c r="M71" s="203">
        <v>0</v>
      </c>
      <c r="N71" s="203">
        <v>28.98</v>
      </c>
      <c r="O71" s="203">
        <v>48.67</v>
      </c>
      <c r="P71" s="203">
        <v>59.98</v>
      </c>
      <c r="Q71" s="203">
        <v>5.01</v>
      </c>
      <c r="R71" s="203">
        <v>10.35</v>
      </c>
      <c r="S71" s="203">
        <v>6.44</v>
      </c>
      <c r="T71" s="203">
        <v>0</v>
      </c>
      <c r="U71" s="203">
        <v>309.58</v>
      </c>
      <c r="V71" s="203">
        <v>3.73</v>
      </c>
      <c r="W71" s="203">
        <v>11.04</v>
      </c>
      <c r="X71" s="203">
        <v>36.19</v>
      </c>
      <c r="Y71" s="203">
        <v>0</v>
      </c>
      <c r="Z71">
        <v>0</v>
      </c>
      <c r="AA71" s="203">
        <v>9.09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34.07</v>
      </c>
      <c r="AQ71" s="203">
        <v>22.01</v>
      </c>
      <c r="AR71" s="203">
        <v>1.18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157.72</v>
      </c>
      <c r="L72" s="203">
        <v>62.78</v>
      </c>
      <c r="M72" s="203">
        <v>0</v>
      </c>
      <c r="N72" s="203">
        <v>28.98</v>
      </c>
      <c r="O72" s="203">
        <v>48.67</v>
      </c>
      <c r="P72" s="203">
        <v>59.98</v>
      </c>
      <c r="Q72" s="203">
        <v>5.01</v>
      </c>
      <c r="R72" s="203">
        <v>10.35</v>
      </c>
      <c r="S72" s="203">
        <v>6.44</v>
      </c>
      <c r="T72" s="203">
        <v>0</v>
      </c>
      <c r="U72" s="203">
        <v>309.58</v>
      </c>
      <c r="V72" s="203">
        <v>3.73</v>
      </c>
      <c r="W72" s="203">
        <v>11.04</v>
      </c>
      <c r="X72" s="203">
        <v>36.19</v>
      </c>
      <c r="Y72" s="203">
        <v>0</v>
      </c>
      <c r="Z72">
        <v>0</v>
      </c>
      <c r="AA72" s="203">
        <v>9.09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34.07</v>
      </c>
      <c r="AQ72" s="203">
        <v>22.01</v>
      </c>
      <c r="AR72" s="203">
        <v>0.77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157.72</v>
      </c>
      <c r="L73" s="203">
        <v>62.78</v>
      </c>
      <c r="M73" s="203">
        <v>0</v>
      </c>
      <c r="N73" s="203">
        <v>28.98</v>
      </c>
      <c r="O73" s="203">
        <v>48.67</v>
      </c>
      <c r="P73" s="203">
        <v>59.98</v>
      </c>
      <c r="Q73" s="203">
        <v>5.01</v>
      </c>
      <c r="R73" s="203">
        <v>10.35</v>
      </c>
      <c r="S73" s="203">
        <v>6.44</v>
      </c>
      <c r="T73" s="203">
        <v>0</v>
      </c>
      <c r="U73" s="203">
        <v>309.58</v>
      </c>
      <c r="V73" s="203">
        <v>3.73</v>
      </c>
      <c r="W73" s="203">
        <v>11.04</v>
      </c>
      <c r="X73" s="203">
        <v>36.19</v>
      </c>
      <c r="Y73" s="203">
        <v>0</v>
      </c>
      <c r="Z73">
        <v>0</v>
      </c>
      <c r="AA73" s="203">
        <v>9.09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34.07</v>
      </c>
      <c r="AQ73" s="203">
        <v>22.01</v>
      </c>
      <c r="AR73" s="203">
        <v>0.32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157.72</v>
      </c>
      <c r="L74" s="203">
        <v>62.78</v>
      </c>
      <c r="M74" s="203">
        <v>0</v>
      </c>
      <c r="N74" s="203">
        <v>28.98</v>
      </c>
      <c r="O74" s="203">
        <v>48.67</v>
      </c>
      <c r="P74" s="203">
        <v>59.98</v>
      </c>
      <c r="Q74" s="203">
        <v>5.01</v>
      </c>
      <c r="R74" s="203">
        <v>10.35</v>
      </c>
      <c r="S74" s="203">
        <v>6.44</v>
      </c>
      <c r="T74" s="203">
        <v>0</v>
      </c>
      <c r="U74" s="203">
        <v>309.58</v>
      </c>
      <c r="V74" s="203">
        <v>3.73</v>
      </c>
      <c r="W74" s="203">
        <v>11.04</v>
      </c>
      <c r="X74" s="203">
        <v>36.19</v>
      </c>
      <c r="Y74" s="203">
        <v>0</v>
      </c>
      <c r="Z74">
        <v>0</v>
      </c>
      <c r="AA74" s="203">
        <v>9.09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34.07</v>
      </c>
      <c r="AQ74" s="203">
        <v>22.01</v>
      </c>
      <c r="AR74" s="203">
        <v>0.18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157.72</v>
      </c>
      <c r="L75" s="203">
        <v>62.78</v>
      </c>
      <c r="M75" s="203">
        <v>0</v>
      </c>
      <c r="N75" s="203">
        <v>28.98</v>
      </c>
      <c r="O75" s="203">
        <v>48.67</v>
      </c>
      <c r="P75" s="203">
        <v>59.98</v>
      </c>
      <c r="Q75" s="203">
        <v>5.01</v>
      </c>
      <c r="R75" s="203">
        <v>10.35</v>
      </c>
      <c r="S75" s="203">
        <v>6.44</v>
      </c>
      <c r="T75" s="203">
        <v>0</v>
      </c>
      <c r="U75" s="203">
        <v>309.58</v>
      </c>
      <c r="V75" s="203">
        <v>3.73</v>
      </c>
      <c r="W75" s="203">
        <v>11.04</v>
      </c>
      <c r="X75" s="203">
        <v>36.19</v>
      </c>
      <c r="Y75" s="203">
        <v>0</v>
      </c>
      <c r="Z75">
        <v>0</v>
      </c>
      <c r="AA75" s="203">
        <v>9.09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34.07</v>
      </c>
      <c r="AQ75" s="203">
        <v>22.01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157.72</v>
      </c>
      <c r="L76" s="203">
        <v>62.78</v>
      </c>
      <c r="M76" s="203">
        <v>0</v>
      </c>
      <c r="N76" s="203">
        <v>28.98</v>
      </c>
      <c r="O76" s="203">
        <v>48.67</v>
      </c>
      <c r="P76" s="203">
        <v>59.98</v>
      </c>
      <c r="Q76" s="203">
        <v>5.01</v>
      </c>
      <c r="R76" s="203">
        <v>10.35</v>
      </c>
      <c r="S76" s="203">
        <v>6.44</v>
      </c>
      <c r="T76" s="203">
        <v>0</v>
      </c>
      <c r="U76" s="203">
        <v>309.58</v>
      </c>
      <c r="V76" s="203">
        <v>3.73</v>
      </c>
      <c r="W76" s="203">
        <v>11.04</v>
      </c>
      <c r="X76" s="203">
        <v>36.19</v>
      </c>
      <c r="Y76" s="203">
        <v>0</v>
      </c>
      <c r="Z76">
        <v>0</v>
      </c>
      <c r="AA76" s="203">
        <v>9.09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34.07</v>
      </c>
      <c r="AQ76" s="203">
        <v>22.01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157.72</v>
      </c>
      <c r="L77" s="203">
        <v>62.78</v>
      </c>
      <c r="M77" s="203">
        <v>0</v>
      </c>
      <c r="N77" s="203">
        <v>28.98</v>
      </c>
      <c r="O77" s="203">
        <v>48.67</v>
      </c>
      <c r="P77" s="203">
        <v>59.98</v>
      </c>
      <c r="Q77" s="203">
        <v>5.01</v>
      </c>
      <c r="R77" s="203">
        <v>10.35</v>
      </c>
      <c r="S77" s="203">
        <v>6.44</v>
      </c>
      <c r="T77" s="203">
        <v>0</v>
      </c>
      <c r="U77" s="203">
        <v>309.58</v>
      </c>
      <c r="V77" s="203">
        <v>3.73</v>
      </c>
      <c r="W77" s="203">
        <v>11.04</v>
      </c>
      <c r="X77" s="203">
        <v>36.19</v>
      </c>
      <c r="Y77" s="203">
        <v>0</v>
      </c>
      <c r="Z77">
        <v>0</v>
      </c>
      <c r="AA77" s="203">
        <v>9.09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34.07</v>
      </c>
      <c r="AQ77" s="203">
        <v>22.01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157.72</v>
      </c>
      <c r="L78" s="203">
        <v>62.78</v>
      </c>
      <c r="M78" s="203">
        <v>0</v>
      </c>
      <c r="N78" s="203">
        <v>28.98</v>
      </c>
      <c r="O78" s="203">
        <v>48.67</v>
      </c>
      <c r="P78" s="203">
        <v>59.98</v>
      </c>
      <c r="Q78" s="203">
        <v>5.01</v>
      </c>
      <c r="R78" s="203">
        <v>10.35</v>
      </c>
      <c r="S78" s="203">
        <v>6.44</v>
      </c>
      <c r="T78" s="203">
        <v>0</v>
      </c>
      <c r="U78" s="203">
        <v>309.58</v>
      </c>
      <c r="V78" s="203">
        <v>3.73</v>
      </c>
      <c r="W78" s="203">
        <v>11.04</v>
      </c>
      <c r="X78" s="203">
        <v>36.19</v>
      </c>
      <c r="Y78" s="203">
        <v>0</v>
      </c>
      <c r="Z78">
        <v>0</v>
      </c>
      <c r="AA78" s="203">
        <v>9.09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34.07</v>
      </c>
      <c r="AQ78" s="203">
        <v>22.01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157.72</v>
      </c>
      <c r="L79" s="203">
        <v>62.78</v>
      </c>
      <c r="M79" s="203">
        <v>0</v>
      </c>
      <c r="N79" s="203">
        <v>28.98</v>
      </c>
      <c r="O79" s="203">
        <v>48.67</v>
      </c>
      <c r="P79" s="203">
        <v>59.98</v>
      </c>
      <c r="Q79" s="203">
        <v>5.01</v>
      </c>
      <c r="R79" s="203">
        <v>10.35</v>
      </c>
      <c r="S79" s="203">
        <v>6.44</v>
      </c>
      <c r="T79" s="203">
        <v>0</v>
      </c>
      <c r="U79" s="203">
        <v>309.58</v>
      </c>
      <c r="V79" s="203">
        <v>3.73</v>
      </c>
      <c r="W79" s="203">
        <v>11.04</v>
      </c>
      <c r="X79" s="203">
        <v>36.19</v>
      </c>
      <c r="Y79" s="203">
        <v>0</v>
      </c>
      <c r="Z79">
        <v>0</v>
      </c>
      <c r="AA79" s="203">
        <v>9.09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34.07</v>
      </c>
      <c r="AQ79" s="203">
        <v>22.01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157.72</v>
      </c>
      <c r="L80" s="203">
        <v>62.78</v>
      </c>
      <c r="M80" s="203">
        <v>0</v>
      </c>
      <c r="N80" s="203">
        <v>28.98</v>
      </c>
      <c r="O80" s="203">
        <v>48.67</v>
      </c>
      <c r="P80" s="203">
        <v>59.98</v>
      </c>
      <c r="Q80" s="203">
        <v>5.01</v>
      </c>
      <c r="R80" s="203">
        <v>10.35</v>
      </c>
      <c r="S80" s="203">
        <v>6.44</v>
      </c>
      <c r="T80" s="203">
        <v>0</v>
      </c>
      <c r="U80" s="203">
        <v>309.58</v>
      </c>
      <c r="V80" s="203">
        <v>3.73</v>
      </c>
      <c r="W80" s="203">
        <v>11.04</v>
      </c>
      <c r="X80" s="203">
        <v>36.19</v>
      </c>
      <c r="Y80" s="203">
        <v>0</v>
      </c>
      <c r="Z80">
        <v>0</v>
      </c>
      <c r="AA80" s="203">
        <v>9.09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34.07</v>
      </c>
      <c r="AQ80" s="203">
        <v>22.01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157.72</v>
      </c>
      <c r="L81" s="203">
        <v>62.78</v>
      </c>
      <c r="M81" s="203">
        <v>0</v>
      </c>
      <c r="N81" s="203">
        <v>28.98</v>
      </c>
      <c r="O81" s="203">
        <v>48.67</v>
      </c>
      <c r="P81" s="203">
        <v>59.98</v>
      </c>
      <c r="Q81" s="203">
        <v>5.01</v>
      </c>
      <c r="R81" s="203">
        <v>10.35</v>
      </c>
      <c r="S81" s="203">
        <v>6.44</v>
      </c>
      <c r="T81" s="203">
        <v>0</v>
      </c>
      <c r="U81" s="203">
        <v>314.83999999999997</v>
      </c>
      <c r="V81" s="203">
        <v>3.73</v>
      </c>
      <c r="W81" s="203">
        <v>11.04</v>
      </c>
      <c r="X81" s="203">
        <v>36.19</v>
      </c>
      <c r="Y81" s="203">
        <v>0</v>
      </c>
      <c r="Z81">
        <v>0</v>
      </c>
      <c r="AA81" s="203">
        <v>9.09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34.07</v>
      </c>
      <c r="AQ81" s="203">
        <v>22.01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157.72</v>
      </c>
      <c r="L82" s="203">
        <v>62.78</v>
      </c>
      <c r="M82" s="203">
        <v>0</v>
      </c>
      <c r="N82" s="203">
        <v>28.98</v>
      </c>
      <c r="O82" s="203">
        <v>48.67</v>
      </c>
      <c r="P82" s="203">
        <v>59.98</v>
      </c>
      <c r="Q82" s="203">
        <v>5.01</v>
      </c>
      <c r="R82" s="203">
        <v>10.35</v>
      </c>
      <c r="S82" s="203">
        <v>6.44</v>
      </c>
      <c r="T82" s="203">
        <v>0</v>
      </c>
      <c r="U82" s="203">
        <v>314.83999999999997</v>
      </c>
      <c r="V82" s="203">
        <v>3.73</v>
      </c>
      <c r="W82" s="203">
        <v>11.04</v>
      </c>
      <c r="X82" s="203">
        <v>36.19</v>
      </c>
      <c r="Y82" s="203">
        <v>0</v>
      </c>
      <c r="Z82">
        <v>0</v>
      </c>
      <c r="AA82" s="203">
        <v>9.09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34.07</v>
      </c>
      <c r="AQ82" s="203">
        <v>22.01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157.72</v>
      </c>
      <c r="L83" s="203">
        <v>62.78</v>
      </c>
      <c r="M83" s="203">
        <v>0</v>
      </c>
      <c r="N83" s="203">
        <v>28.98</v>
      </c>
      <c r="O83" s="203">
        <v>48.67</v>
      </c>
      <c r="P83" s="203">
        <v>59.98</v>
      </c>
      <c r="Q83" s="203">
        <v>5.01</v>
      </c>
      <c r="R83" s="203">
        <v>10.35</v>
      </c>
      <c r="S83" s="203">
        <v>6.44</v>
      </c>
      <c r="T83" s="203">
        <v>0</v>
      </c>
      <c r="U83" s="203">
        <v>314.83999999999997</v>
      </c>
      <c r="V83" s="203">
        <v>3.73</v>
      </c>
      <c r="W83" s="203">
        <v>11.04</v>
      </c>
      <c r="X83" s="203">
        <v>36.19</v>
      </c>
      <c r="Y83" s="203">
        <v>0</v>
      </c>
      <c r="Z83">
        <v>0</v>
      </c>
      <c r="AA83" s="203">
        <v>9.09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34.07</v>
      </c>
      <c r="AQ83" s="203">
        <v>22.01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157.72</v>
      </c>
      <c r="L84" s="203">
        <v>62.78</v>
      </c>
      <c r="M84" s="203">
        <v>0</v>
      </c>
      <c r="N84" s="203">
        <v>28.98</v>
      </c>
      <c r="O84" s="203">
        <v>48.67</v>
      </c>
      <c r="P84" s="203">
        <v>59.98</v>
      </c>
      <c r="Q84" s="203">
        <v>5.01</v>
      </c>
      <c r="R84" s="203">
        <v>10.35</v>
      </c>
      <c r="S84" s="203">
        <v>6.44</v>
      </c>
      <c r="T84" s="203">
        <v>0</v>
      </c>
      <c r="U84" s="203">
        <v>314.83999999999997</v>
      </c>
      <c r="V84" s="203">
        <v>3.73</v>
      </c>
      <c r="W84" s="203">
        <v>11.04</v>
      </c>
      <c r="X84" s="203">
        <v>36.19</v>
      </c>
      <c r="Y84" s="203">
        <v>0</v>
      </c>
      <c r="Z84">
        <v>0</v>
      </c>
      <c r="AA84" s="203">
        <v>9.09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34.07</v>
      </c>
      <c r="AQ84" s="203">
        <v>22.01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105.69</v>
      </c>
      <c r="L85" s="203">
        <v>62.78</v>
      </c>
      <c r="M85" s="203">
        <v>0</v>
      </c>
      <c r="N85" s="203">
        <v>28.98</v>
      </c>
      <c r="O85" s="203">
        <v>48.67</v>
      </c>
      <c r="P85" s="203">
        <v>59.98</v>
      </c>
      <c r="Q85" s="203">
        <v>5.01</v>
      </c>
      <c r="R85" s="203">
        <v>10.35</v>
      </c>
      <c r="S85" s="203">
        <v>6.44</v>
      </c>
      <c r="T85" s="203">
        <v>0</v>
      </c>
      <c r="U85" s="203">
        <v>314.83999999999997</v>
      </c>
      <c r="V85" s="203">
        <v>3.73</v>
      </c>
      <c r="W85" s="203">
        <v>11.04</v>
      </c>
      <c r="X85" s="203">
        <v>36.19</v>
      </c>
      <c r="Y85" s="203">
        <v>0</v>
      </c>
      <c r="Z85">
        <v>0</v>
      </c>
      <c r="AA85" s="203">
        <v>9.09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34.07</v>
      </c>
      <c r="AQ85" s="203">
        <v>22.01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80.709999999999994</v>
      </c>
      <c r="L86" s="203">
        <v>62.78</v>
      </c>
      <c r="M86" s="203">
        <v>0</v>
      </c>
      <c r="N86" s="203">
        <v>28.98</v>
      </c>
      <c r="O86" s="203">
        <v>48.67</v>
      </c>
      <c r="P86" s="203">
        <v>59.98</v>
      </c>
      <c r="Q86" s="203">
        <v>5.01</v>
      </c>
      <c r="R86" s="203">
        <v>10.35</v>
      </c>
      <c r="S86" s="203">
        <v>6.44</v>
      </c>
      <c r="T86" s="203">
        <v>0</v>
      </c>
      <c r="U86" s="203">
        <v>314.83999999999997</v>
      </c>
      <c r="V86" s="203">
        <v>3.73</v>
      </c>
      <c r="W86" s="203">
        <v>11.04</v>
      </c>
      <c r="X86" s="203">
        <v>36.19</v>
      </c>
      <c r="Y86" s="203">
        <v>0</v>
      </c>
      <c r="Z86">
        <v>0</v>
      </c>
      <c r="AA86" s="203">
        <v>9.09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34.07</v>
      </c>
      <c r="AQ86" s="203">
        <v>22.01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80.709999999999994</v>
      </c>
      <c r="L87" s="203">
        <v>62.78</v>
      </c>
      <c r="M87" s="203">
        <v>0</v>
      </c>
      <c r="N87" s="203">
        <v>28.98</v>
      </c>
      <c r="O87" s="203">
        <v>48.67</v>
      </c>
      <c r="P87" s="203">
        <v>59.98</v>
      </c>
      <c r="Q87" s="203">
        <v>5.01</v>
      </c>
      <c r="R87" s="203">
        <v>10.35</v>
      </c>
      <c r="S87" s="203">
        <v>6.44</v>
      </c>
      <c r="T87" s="203">
        <v>0</v>
      </c>
      <c r="U87" s="203">
        <v>314.83999999999997</v>
      </c>
      <c r="V87" s="203">
        <v>3.73</v>
      </c>
      <c r="W87" s="203">
        <v>11.04</v>
      </c>
      <c r="X87" s="203">
        <v>36.19</v>
      </c>
      <c r="Y87" s="203">
        <v>0</v>
      </c>
      <c r="Z87">
        <v>0</v>
      </c>
      <c r="AA87" s="203">
        <v>9.09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34.07</v>
      </c>
      <c r="AQ87" s="203">
        <v>22.01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96.08</v>
      </c>
      <c r="L88" s="203">
        <v>62.78</v>
      </c>
      <c r="M88" s="203">
        <v>0</v>
      </c>
      <c r="N88" s="203">
        <v>28.98</v>
      </c>
      <c r="O88" s="203">
        <v>48.67</v>
      </c>
      <c r="P88" s="203">
        <v>59.98</v>
      </c>
      <c r="Q88" s="203">
        <v>5.01</v>
      </c>
      <c r="R88" s="203">
        <v>10.35</v>
      </c>
      <c r="S88" s="203">
        <v>6.44</v>
      </c>
      <c r="T88" s="203">
        <v>0</v>
      </c>
      <c r="U88" s="203">
        <v>314.83999999999997</v>
      </c>
      <c r="V88" s="203">
        <v>3.73</v>
      </c>
      <c r="W88" s="203">
        <v>11.04</v>
      </c>
      <c r="X88" s="203">
        <v>36.19</v>
      </c>
      <c r="Y88" s="203">
        <v>0</v>
      </c>
      <c r="Z88">
        <v>0</v>
      </c>
      <c r="AA88" s="203">
        <v>9.09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34.07</v>
      </c>
      <c r="AQ88" s="203">
        <v>22.01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96.08</v>
      </c>
      <c r="L89" s="203">
        <v>62.78</v>
      </c>
      <c r="M89" s="203">
        <v>0</v>
      </c>
      <c r="N89" s="203">
        <v>28.98</v>
      </c>
      <c r="O89" s="203">
        <v>48.67</v>
      </c>
      <c r="P89" s="203">
        <v>59.98</v>
      </c>
      <c r="Q89" s="203">
        <v>5.01</v>
      </c>
      <c r="R89" s="203">
        <v>10.35</v>
      </c>
      <c r="S89" s="203">
        <v>6.44</v>
      </c>
      <c r="T89" s="203">
        <v>0</v>
      </c>
      <c r="U89" s="203">
        <v>314.83999999999997</v>
      </c>
      <c r="V89" s="203">
        <v>3.73</v>
      </c>
      <c r="W89" s="203">
        <v>11.04</v>
      </c>
      <c r="X89" s="203">
        <v>36.19</v>
      </c>
      <c r="Y89" s="203">
        <v>0</v>
      </c>
      <c r="Z89">
        <v>0</v>
      </c>
      <c r="AA89" s="203">
        <v>9.09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34.07</v>
      </c>
      <c r="AQ89" s="203">
        <v>22.01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96.08</v>
      </c>
      <c r="L90" s="203">
        <v>62.78</v>
      </c>
      <c r="M90" s="203">
        <v>0</v>
      </c>
      <c r="N90" s="203">
        <v>28.98</v>
      </c>
      <c r="O90" s="203">
        <v>48.67</v>
      </c>
      <c r="P90" s="203">
        <v>59.98</v>
      </c>
      <c r="Q90" s="203">
        <v>5.01</v>
      </c>
      <c r="R90" s="203">
        <v>10.35</v>
      </c>
      <c r="S90" s="203">
        <v>6.44</v>
      </c>
      <c r="T90" s="203">
        <v>0</v>
      </c>
      <c r="U90" s="203">
        <v>314.83999999999997</v>
      </c>
      <c r="V90" s="203">
        <v>3.73</v>
      </c>
      <c r="W90" s="203">
        <v>11.04</v>
      </c>
      <c r="X90" s="203">
        <v>36.19</v>
      </c>
      <c r="Y90" s="203">
        <v>0</v>
      </c>
      <c r="Z90">
        <v>0</v>
      </c>
      <c r="AA90" s="203">
        <v>9.09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34.07</v>
      </c>
      <c r="AQ90" s="203">
        <v>22.01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79.489999999999995</v>
      </c>
      <c r="L91" s="203">
        <v>62.78</v>
      </c>
      <c r="M91" s="203">
        <v>0</v>
      </c>
      <c r="N91" s="203">
        <v>28.98</v>
      </c>
      <c r="O91" s="203">
        <v>48.67</v>
      </c>
      <c r="P91" s="203">
        <v>59.98</v>
      </c>
      <c r="Q91" s="203">
        <v>5.01</v>
      </c>
      <c r="R91" s="203">
        <v>10.35</v>
      </c>
      <c r="S91" s="203">
        <v>6.44</v>
      </c>
      <c r="T91" s="203">
        <v>0</v>
      </c>
      <c r="U91" s="203">
        <v>314.83999999999997</v>
      </c>
      <c r="V91" s="203">
        <v>3.73</v>
      </c>
      <c r="W91" s="203">
        <v>11.04</v>
      </c>
      <c r="X91" s="203">
        <v>36.19</v>
      </c>
      <c r="Y91" s="203">
        <v>0</v>
      </c>
      <c r="Z91">
        <v>0</v>
      </c>
      <c r="AA91" s="203">
        <v>9.09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34.07</v>
      </c>
      <c r="AQ91" s="203">
        <v>22.01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76.86</v>
      </c>
      <c r="L92" s="203">
        <v>62.78</v>
      </c>
      <c r="M92" s="203">
        <v>0</v>
      </c>
      <c r="N92" s="203">
        <v>28.98</v>
      </c>
      <c r="O92" s="203">
        <v>48.67</v>
      </c>
      <c r="P92" s="203">
        <v>59.98</v>
      </c>
      <c r="Q92" s="203">
        <v>5.01</v>
      </c>
      <c r="R92" s="203">
        <v>10.35</v>
      </c>
      <c r="S92" s="203">
        <v>6.44</v>
      </c>
      <c r="T92" s="203">
        <v>0</v>
      </c>
      <c r="U92" s="203">
        <v>314.83999999999997</v>
      </c>
      <c r="V92" s="203">
        <v>3.73</v>
      </c>
      <c r="W92" s="203">
        <v>11.04</v>
      </c>
      <c r="X92" s="203">
        <v>36.19</v>
      </c>
      <c r="Y92" s="203">
        <v>0</v>
      </c>
      <c r="Z92">
        <v>0</v>
      </c>
      <c r="AA92" s="203">
        <v>8.86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34.07</v>
      </c>
      <c r="AQ92" s="203">
        <v>22.01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57.65</v>
      </c>
      <c r="L93" s="203">
        <v>62.78</v>
      </c>
      <c r="M93" s="203">
        <v>0</v>
      </c>
      <c r="N93" s="203">
        <v>28.98</v>
      </c>
      <c r="O93" s="203">
        <v>48.67</v>
      </c>
      <c r="P93" s="203">
        <v>59.98</v>
      </c>
      <c r="Q93" s="203">
        <v>5.01</v>
      </c>
      <c r="R93" s="203">
        <v>10.35</v>
      </c>
      <c r="S93" s="203">
        <v>6.44</v>
      </c>
      <c r="T93" s="203">
        <v>0</v>
      </c>
      <c r="U93" s="203">
        <v>314.83999999999997</v>
      </c>
      <c r="V93" s="203">
        <v>3.73</v>
      </c>
      <c r="W93" s="203">
        <v>11.04</v>
      </c>
      <c r="X93" s="203">
        <v>36.19</v>
      </c>
      <c r="Y93" s="203">
        <v>0</v>
      </c>
      <c r="Z93">
        <v>0</v>
      </c>
      <c r="AA93" s="203">
        <v>8.86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34.07</v>
      </c>
      <c r="AQ93" s="203">
        <v>22.01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57.65</v>
      </c>
      <c r="L94" s="203">
        <v>62.78</v>
      </c>
      <c r="M94" s="203">
        <v>0</v>
      </c>
      <c r="N94" s="203">
        <v>28.98</v>
      </c>
      <c r="O94" s="203">
        <v>48.67</v>
      </c>
      <c r="P94" s="203">
        <v>59.98</v>
      </c>
      <c r="Q94" s="203">
        <v>5.01</v>
      </c>
      <c r="R94" s="203">
        <v>10.35</v>
      </c>
      <c r="S94" s="203">
        <v>6.44</v>
      </c>
      <c r="T94" s="203">
        <v>0</v>
      </c>
      <c r="U94" s="203">
        <v>314.83999999999997</v>
      </c>
      <c r="V94" s="203">
        <v>3.73</v>
      </c>
      <c r="W94" s="203">
        <v>11.04</v>
      </c>
      <c r="X94" s="203">
        <v>36.19</v>
      </c>
      <c r="Y94" s="203">
        <v>0</v>
      </c>
      <c r="Z94">
        <v>0</v>
      </c>
      <c r="AA94" s="203">
        <v>8.86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34.07</v>
      </c>
      <c r="AQ94" s="203">
        <v>22.01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57.65</v>
      </c>
      <c r="L95" s="203">
        <v>62.78</v>
      </c>
      <c r="M95" s="203">
        <v>0</v>
      </c>
      <c r="N95" s="203">
        <v>28.98</v>
      </c>
      <c r="O95" s="203">
        <v>48.67</v>
      </c>
      <c r="P95" s="203">
        <v>59.98</v>
      </c>
      <c r="Q95" s="203">
        <v>5.01</v>
      </c>
      <c r="R95" s="203">
        <v>10.35</v>
      </c>
      <c r="S95" s="203">
        <v>6.44</v>
      </c>
      <c r="T95" s="203">
        <v>0</v>
      </c>
      <c r="U95" s="203">
        <v>314.83999999999997</v>
      </c>
      <c r="V95" s="203">
        <v>3.73</v>
      </c>
      <c r="W95" s="203">
        <v>11.04</v>
      </c>
      <c r="X95" s="203">
        <v>36.19</v>
      </c>
      <c r="Y95" s="203">
        <v>0</v>
      </c>
      <c r="Z95">
        <v>0</v>
      </c>
      <c r="AA95" s="203">
        <v>8.86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34.07</v>
      </c>
      <c r="AQ95" s="203">
        <v>22.01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57.65</v>
      </c>
      <c r="L96" s="203">
        <v>62.78</v>
      </c>
      <c r="M96" s="203">
        <v>0</v>
      </c>
      <c r="N96" s="203">
        <v>28.98</v>
      </c>
      <c r="O96" s="203">
        <v>48.67</v>
      </c>
      <c r="P96" s="203">
        <v>59.98</v>
      </c>
      <c r="Q96" s="203">
        <v>5.01</v>
      </c>
      <c r="R96" s="203">
        <v>10.35</v>
      </c>
      <c r="S96" s="203">
        <v>6.44</v>
      </c>
      <c r="T96" s="203">
        <v>0</v>
      </c>
      <c r="U96" s="203">
        <v>314.83999999999997</v>
      </c>
      <c r="V96" s="203">
        <v>3.73</v>
      </c>
      <c r="W96" s="203">
        <v>11.04</v>
      </c>
      <c r="X96" s="203">
        <v>36.19</v>
      </c>
      <c r="Y96" s="203">
        <v>0</v>
      </c>
      <c r="Z96">
        <v>0</v>
      </c>
      <c r="AA96" s="203">
        <v>8.86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34.07</v>
      </c>
      <c r="AQ96" s="203">
        <v>22.01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57.65</v>
      </c>
      <c r="L97" s="203">
        <v>62.78</v>
      </c>
      <c r="M97" s="203">
        <v>0</v>
      </c>
      <c r="N97" s="203">
        <v>28.98</v>
      </c>
      <c r="O97" s="203">
        <v>48.67</v>
      </c>
      <c r="P97" s="203">
        <v>59.98</v>
      </c>
      <c r="Q97" s="203">
        <v>5.01</v>
      </c>
      <c r="R97" s="203">
        <v>10.35</v>
      </c>
      <c r="S97" s="203">
        <v>6.44</v>
      </c>
      <c r="T97" s="203">
        <v>0</v>
      </c>
      <c r="U97" s="203">
        <v>314.83999999999997</v>
      </c>
      <c r="V97" s="203">
        <v>3.73</v>
      </c>
      <c r="W97" s="203">
        <v>11.04</v>
      </c>
      <c r="X97" s="203">
        <v>36.19</v>
      </c>
      <c r="Y97" s="203">
        <v>0</v>
      </c>
      <c r="Z97">
        <v>0</v>
      </c>
      <c r="AA97" s="203">
        <v>8.86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34.07</v>
      </c>
      <c r="AQ97" s="203">
        <v>22.01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57.65</v>
      </c>
      <c r="L98" s="203">
        <v>62.78</v>
      </c>
      <c r="M98" s="203">
        <v>0</v>
      </c>
      <c r="N98" s="203">
        <v>28.98</v>
      </c>
      <c r="O98" s="203">
        <v>48.67</v>
      </c>
      <c r="P98" s="203">
        <v>59.98</v>
      </c>
      <c r="Q98" s="203">
        <v>5.01</v>
      </c>
      <c r="R98" s="203">
        <v>10.35</v>
      </c>
      <c r="S98" s="203">
        <v>6.44</v>
      </c>
      <c r="T98" s="203">
        <v>0</v>
      </c>
      <c r="U98" s="203">
        <v>314.83999999999997</v>
      </c>
      <c r="V98" s="203">
        <v>3.73</v>
      </c>
      <c r="W98" s="203">
        <v>11.04</v>
      </c>
      <c r="X98" s="203">
        <v>36.19</v>
      </c>
      <c r="Y98" s="203">
        <v>0</v>
      </c>
      <c r="Z98">
        <v>0</v>
      </c>
      <c r="AA98" s="203">
        <v>8.86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34.07</v>
      </c>
      <c r="AQ98" s="203">
        <v>22.01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2.199250000000001</v>
      </c>
      <c r="L99">
        <f t="shared" si="0"/>
        <v>1.1585775000000005</v>
      </c>
      <c r="M99">
        <f t="shared" si="0"/>
        <v>0</v>
      </c>
      <c r="N99">
        <f t="shared" si="0"/>
        <v>0.69144750000000033</v>
      </c>
      <c r="O99">
        <f t="shared" si="0"/>
        <v>1.1685750000000013</v>
      </c>
      <c r="P99">
        <f t="shared" si="0"/>
        <v>1.3893749999999976</v>
      </c>
      <c r="Q99">
        <f t="shared" si="0"/>
        <v>0.10231749999999989</v>
      </c>
      <c r="R99">
        <f t="shared" si="0"/>
        <v>0.20890750000000022</v>
      </c>
      <c r="S99">
        <f t="shared" si="0"/>
        <v>0.13247999999999996</v>
      </c>
      <c r="T99">
        <f t="shared" si="0"/>
        <v>0</v>
      </c>
      <c r="U99">
        <f t="shared" si="0"/>
        <v>7.4724600000000105</v>
      </c>
      <c r="V99">
        <f t="shared" si="0"/>
        <v>8.0415E-2</v>
      </c>
      <c r="W99">
        <f t="shared" si="0"/>
        <v>0.25343999999999967</v>
      </c>
      <c r="X99">
        <f t="shared" si="0"/>
        <v>0.83186250000000084</v>
      </c>
      <c r="Y99">
        <f t="shared" si="0"/>
        <v>0</v>
      </c>
      <c r="Z99">
        <f t="shared" si="0"/>
        <v>0</v>
      </c>
      <c r="AA99">
        <f t="shared" si="0"/>
        <v>0.21384750000000036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0.70023000000000069</v>
      </c>
      <c r="AQ99">
        <f t="shared" si="0"/>
        <v>0.45695999999999976</v>
      </c>
      <c r="AR99">
        <f t="shared" si="0"/>
        <v>0.21824250000000003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5.3249999999999999E-4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4.95</v>
      </c>
      <c r="L3" s="203">
        <v>310.04000000000002</v>
      </c>
      <c r="M3" s="203">
        <v>13.27</v>
      </c>
      <c r="N3" s="203">
        <v>35</v>
      </c>
      <c r="O3" s="203">
        <v>0</v>
      </c>
      <c r="P3" s="203">
        <v>37.130000000000003</v>
      </c>
      <c r="Q3" s="203">
        <v>3.33</v>
      </c>
      <c r="R3" s="203">
        <v>9.36</v>
      </c>
      <c r="S3" s="203">
        <v>4.2699999999999996</v>
      </c>
      <c r="T3" s="203">
        <v>0</v>
      </c>
      <c r="U3" s="203">
        <v>24.21</v>
      </c>
      <c r="V3" s="203">
        <v>2.59</v>
      </c>
      <c r="W3" s="203">
        <v>7.33</v>
      </c>
      <c r="X3" s="203">
        <v>24.04</v>
      </c>
      <c r="Y3" s="203">
        <v>0</v>
      </c>
      <c r="Z3">
        <v>0</v>
      </c>
      <c r="AA3" s="203">
        <v>11.56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19.22</v>
      </c>
      <c r="AQ3" s="203">
        <v>14.41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4.95</v>
      </c>
      <c r="L4" s="203">
        <v>310.04000000000002</v>
      </c>
      <c r="M4" s="203">
        <v>13.27</v>
      </c>
      <c r="N4" s="203">
        <v>35</v>
      </c>
      <c r="O4" s="203">
        <v>0</v>
      </c>
      <c r="P4" s="203">
        <v>20.420000000000002</v>
      </c>
      <c r="Q4" s="203">
        <v>3.33</v>
      </c>
      <c r="R4" s="203">
        <v>9.36</v>
      </c>
      <c r="S4" s="203">
        <v>4.2699999999999996</v>
      </c>
      <c r="T4" s="203">
        <v>0</v>
      </c>
      <c r="U4" s="203">
        <v>24.21</v>
      </c>
      <c r="V4" s="203">
        <v>2.95</v>
      </c>
      <c r="W4" s="203">
        <v>7.33</v>
      </c>
      <c r="X4" s="203">
        <v>24.04</v>
      </c>
      <c r="Y4" s="203">
        <v>0</v>
      </c>
      <c r="Z4">
        <v>0</v>
      </c>
      <c r="AA4" s="203">
        <v>11.56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19.22</v>
      </c>
      <c r="AQ4" s="203">
        <v>14.41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4.95</v>
      </c>
      <c r="L5" s="203">
        <v>306.25</v>
      </c>
      <c r="M5" s="203">
        <v>13.27</v>
      </c>
      <c r="N5" s="203">
        <v>35</v>
      </c>
      <c r="O5" s="203">
        <v>0</v>
      </c>
      <c r="P5" s="203">
        <v>20.420000000000002</v>
      </c>
      <c r="Q5" s="203">
        <v>3.33</v>
      </c>
      <c r="R5" s="203">
        <v>6.87</v>
      </c>
      <c r="S5" s="203">
        <v>4.2699999999999996</v>
      </c>
      <c r="T5" s="203">
        <v>0</v>
      </c>
      <c r="U5" s="203">
        <v>24.21</v>
      </c>
      <c r="V5" s="203">
        <v>2.95</v>
      </c>
      <c r="W5" s="203">
        <v>7.33</v>
      </c>
      <c r="X5" s="203">
        <v>24.04</v>
      </c>
      <c r="Y5" s="203">
        <v>0</v>
      </c>
      <c r="Z5">
        <v>0</v>
      </c>
      <c r="AA5" s="203">
        <v>11.56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19.22</v>
      </c>
      <c r="AQ5" s="203">
        <v>14.41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4.95</v>
      </c>
      <c r="L6" s="203">
        <v>306.25</v>
      </c>
      <c r="M6" s="203">
        <v>13.27</v>
      </c>
      <c r="N6" s="203">
        <v>35</v>
      </c>
      <c r="O6" s="203">
        <v>0</v>
      </c>
      <c r="P6" s="203">
        <v>20.420000000000002</v>
      </c>
      <c r="Q6" s="203">
        <v>3.33</v>
      </c>
      <c r="R6" s="203">
        <v>6.87</v>
      </c>
      <c r="S6" s="203">
        <v>4.2699999999999996</v>
      </c>
      <c r="T6" s="203">
        <v>0</v>
      </c>
      <c r="U6" s="203">
        <v>24.21</v>
      </c>
      <c r="V6" s="203">
        <v>2.95</v>
      </c>
      <c r="W6" s="203">
        <v>7.33</v>
      </c>
      <c r="X6" s="203">
        <v>24.04</v>
      </c>
      <c r="Y6" s="203">
        <v>0</v>
      </c>
      <c r="Z6">
        <v>0</v>
      </c>
      <c r="AA6" s="203">
        <v>11.56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19.22</v>
      </c>
      <c r="AQ6" s="203">
        <v>14.41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4.95</v>
      </c>
      <c r="L7" s="203">
        <v>306.25</v>
      </c>
      <c r="M7" s="203">
        <v>13.27</v>
      </c>
      <c r="N7" s="203">
        <v>35</v>
      </c>
      <c r="O7" s="203">
        <v>0</v>
      </c>
      <c r="P7" s="203">
        <v>20.420000000000002</v>
      </c>
      <c r="Q7" s="203">
        <v>3.51</v>
      </c>
      <c r="R7" s="203">
        <v>6.87</v>
      </c>
      <c r="S7" s="203">
        <v>4.28</v>
      </c>
      <c r="T7" s="203">
        <v>0</v>
      </c>
      <c r="U7" s="203">
        <v>24.21</v>
      </c>
      <c r="V7" s="203">
        <v>3.07</v>
      </c>
      <c r="W7" s="203">
        <v>7.33</v>
      </c>
      <c r="X7" s="203">
        <v>24.04</v>
      </c>
      <c r="Y7" s="203">
        <v>0</v>
      </c>
      <c r="Z7">
        <v>0</v>
      </c>
      <c r="AA7" s="203">
        <v>11.56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19.21</v>
      </c>
      <c r="AQ7" s="203">
        <v>18.23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4.95</v>
      </c>
      <c r="L8" s="203">
        <v>306.25</v>
      </c>
      <c r="M8" s="203">
        <v>13.27</v>
      </c>
      <c r="N8" s="203">
        <v>35</v>
      </c>
      <c r="O8" s="203">
        <v>0</v>
      </c>
      <c r="P8" s="203">
        <v>20.420000000000002</v>
      </c>
      <c r="Q8" s="203">
        <v>3.51</v>
      </c>
      <c r="R8" s="203">
        <v>6.87</v>
      </c>
      <c r="S8" s="203">
        <v>4.28</v>
      </c>
      <c r="T8" s="203">
        <v>0</v>
      </c>
      <c r="U8" s="203">
        <v>24.21</v>
      </c>
      <c r="V8" s="203">
        <v>3.07</v>
      </c>
      <c r="W8" s="203">
        <v>7.33</v>
      </c>
      <c r="X8" s="203">
        <v>24.04</v>
      </c>
      <c r="Y8" s="203">
        <v>0</v>
      </c>
      <c r="Z8">
        <v>0</v>
      </c>
      <c r="AA8" s="203">
        <v>11.56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19.21</v>
      </c>
      <c r="AQ8" s="203">
        <v>18.23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4.95</v>
      </c>
      <c r="L9" s="203">
        <v>306.25</v>
      </c>
      <c r="M9" s="203">
        <v>13.27</v>
      </c>
      <c r="N9" s="203">
        <v>35</v>
      </c>
      <c r="O9" s="203">
        <v>0</v>
      </c>
      <c r="P9" s="203">
        <v>20.420000000000002</v>
      </c>
      <c r="Q9" s="203">
        <v>3.51</v>
      </c>
      <c r="R9" s="203">
        <v>6.87</v>
      </c>
      <c r="S9" s="203">
        <v>4.28</v>
      </c>
      <c r="T9" s="203">
        <v>0</v>
      </c>
      <c r="U9" s="203">
        <v>24.21</v>
      </c>
      <c r="V9" s="203">
        <v>3.07</v>
      </c>
      <c r="W9" s="203">
        <v>7.33</v>
      </c>
      <c r="X9" s="203">
        <v>24.04</v>
      </c>
      <c r="Y9" s="203">
        <v>0</v>
      </c>
      <c r="Z9">
        <v>0</v>
      </c>
      <c r="AA9" s="203">
        <v>11.56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19.21</v>
      </c>
      <c r="AQ9" s="203">
        <v>18.23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4.95</v>
      </c>
      <c r="L10" s="203">
        <v>306.25</v>
      </c>
      <c r="M10" s="203">
        <v>13.27</v>
      </c>
      <c r="N10" s="203">
        <v>35</v>
      </c>
      <c r="O10" s="203">
        <v>0</v>
      </c>
      <c r="P10" s="203">
        <v>20.420000000000002</v>
      </c>
      <c r="Q10" s="203">
        <v>3.51</v>
      </c>
      <c r="R10" s="203">
        <v>6.87</v>
      </c>
      <c r="S10" s="203">
        <v>4.28</v>
      </c>
      <c r="T10" s="203">
        <v>0</v>
      </c>
      <c r="U10" s="203">
        <v>24.21</v>
      </c>
      <c r="V10" s="203">
        <v>3.07</v>
      </c>
      <c r="W10" s="203">
        <v>7.33</v>
      </c>
      <c r="X10" s="203">
        <v>24.04</v>
      </c>
      <c r="Y10" s="203">
        <v>0</v>
      </c>
      <c r="Z10">
        <v>0</v>
      </c>
      <c r="AA10" s="203">
        <v>11.56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19.21</v>
      </c>
      <c r="AQ10" s="203">
        <v>18.23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4.95</v>
      </c>
      <c r="L11" s="203">
        <v>306.25</v>
      </c>
      <c r="M11" s="203">
        <v>13.27</v>
      </c>
      <c r="N11" s="203">
        <v>35</v>
      </c>
      <c r="O11" s="203">
        <v>0</v>
      </c>
      <c r="P11" s="203">
        <v>20.420000000000002</v>
      </c>
      <c r="Q11" s="203">
        <v>3.51</v>
      </c>
      <c r="R11" s="203">
        <v>6.87</v>
      </c>
      <c r="S11" s="203">
        <v>4.28</v>
      </c>
      <c r="T11" s="203">
        <v>0</v>
      </c>
      <c r="U11" s="203">
        <v>24.21</v>
      </c>
      <c r="V11" s="203">
        <v>3.07</v>
      </c>
      <c r="W11" s="203">
        <v>7.33</v>
      </c>
      <c r="X11" s="203">
        <v>24.04</v>
      </c>
      <c r="Y11" s="203">
        <v>0</v>
      </c>
      <c r="Z11">
        <v>0</v>
      </c>
      <c r="AA11" s="203">
        <v>11.56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19.21</v>
      </c>
      <c r="AQ11" s="203">
        <v>18.23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0.64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4.95</v>
      </c>
      <c r="L12" s="203">
        <v>306.25</v>
      </c>
      <c r="M12" s="203">
        <v>13.27</v>
      </c>
      <c r="N12" s="203">
        <v>35</v>
      </c>
      <c r="O12" s="203">
        <v>0</v>
      </c>
      <c r="P12" s="203">
        <v>20.420000000000002</v>
      </c>
      <c r="Q12" s="203">
        <v>3.51</v>
      </c>
      <c r="R12" s="203">
        <v>6.87</v>
      </c>
      <c r="S12" s="203">
        <v>4.28</v>
      </c>
      <c r="T12" s="203">
        <v>0</v>
      </c>
      <c r="U12" s="203">
        <v>24.21</v>
      </c>
      <c r="V12" s="203">
        <v>3.07</v>
      </c>
      <c r="W12" s="203">
        <v>7.33</v>
      </c>
      <c r="X12" s="203">
        <v>24.04</v>
      </c>
      <c r="Y12" s="203">
        <v>0</v>
      </c>
      <c r="Z12">
        <v>0</v>
      </c>
      <c r="AA12" s="203">
        <v>11.56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19.21</v>
      </c>
      <c r="AQ12" s="203">
        <v>18.23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0.64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4.95</v>
      </c>
      <c r="L13" s="203">
        <v>306.25</v>
      </c>
      <c r="M13" s="203">
        <v>13.27</v>
      </c>
      <c r="N13" s="203">
        <v>35</v>
      </c>
      <c r="O13" s="203">
        <v>0</v>
      </c>
      <c r="P13" s="203">
        <v>20.420000000000002</v>
      </c>
      <c r="Q13" s="203">
        <v>3.51</v>
      </c>
      <c r="R13" s="203">
        <v>6.87</v>
      </c>
      <c r="S13" s="203">
        <v>4.28</v>
      </c>
      <c r="T13" s="203">
        <v>0</v>
      </c>
      <c r="U13" s="203">
        <v>24.21</v>
      </c>
      <c r="V13" s="203">
        <v>3.07</v>
      </c>
      <c r="W13" s="203">
        <v>7.63</v>
      </c>
      <c r="X13" s="203">
        <v>24.5</v>
      </c>
      <c r="Y13" s="203">
        <v>0</v>
      </c>
      <c r="Z13">
        <v>0</v>
      </c>
      <c r="AA13" s="203">
        <v>11.56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19.21</v>
      </c>
      <c r="AQ13" s="203">
        <v>18.23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0.64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4.95</v>
      </c>
      <c r="L14" s="203">
        <v>306.25</v>
      </c>
      <c r="M14" s="203">
        <v>13.27</v>
      </c>
      <c r="N14" s="203">
        <v>35</v>
      </c>
      <c r="O14" s="203">
        <v>0</v>
      </c>
      <c r="P14" s="203">
        <v>20.420000000000002</v>
      </c>
      <c r="Q14" s="203">
        <v>3.51</v>
      </c>
      <c r="R14" s="203">
        <v>6.87</v>
      </c>
      <c r="S14" s="203">
        <v>4.28</v>
      </c>
      <c r="T14" s="203">
        <v>0</v>
      </c>
      <c r="U14" s="203">
        <v>24.21</v>
      </c>
      <c r="V14" s="203">
        <v>3.07</v>
      </c>
      <c r="W14" s="203">
        <v>7.63</v>
      </c>
      <c r="X14" s="203">
        <v>24.5</v>
      </c>
      <c r="Y14" s="203">
        <v>0</v>
      </c>
      <c r="Z14">
        <v>0</v>
      </c>
      <c r="AA14" s="203">
        <v>11.56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19.21</v>
      </c>
      <c r="AQ14" s="203">
        <v>18.23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0.64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4.95</v>
      </c>
      <c r="L15" s="203">
        <v>306.25</v>
      </c>
      <c r="M15" s="203">
        <v>8</v>
      </c>
      <c r="N15" s="203">
        <v>19.22</v>
      </c>
      <c r="O15" s="203">
        <v>0</v>
      </c>
      <c r="P15" s="203">
        <v>21.03</v>
      </c>
      <c r="Q15" s="203">
        <v>3.51</v>
      </c>
      <c r="R15" s="203">
        <v>6.87</v>
      </c>
      <c r="S15" s="203">
        <v>4.28</v>
      </c>
      <c r="T15" s="203">
        <v>0</v>
      </c>
      <c r="U15" s="203">
        <v>24.21</v>
      </c>
      <c r="V15" s="203">
        <v>3.07</v>
      </c>
      <c r="W15" s="203">
        <v>7.6</v>
      </c>
      <c r="X15" s="203">
        <v>24.5</v>
      </c>
      <c r="Y15" s="203">
        <v>0</v>
      </c>
      <c r="Z15">
        <v>0</v>
      </c>
      <c r="AA15" s="203">
        <v>11.56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19.21</v>
      </c>
      <c r="AQ15" s="203">
        <v>18.23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0.01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4.95</v>
      </c>
      <c r="L16" s="203">
        <v>306.25</v>
      </c>
      <c r="M16" s="203">
        <v>8</v>
      </c>
      <c r="N16" s="203">
        <v>19.22</v>
      </c>
      <c r="O16" s="203">
        <v>0</v>
      </c>
      <c r="P16" s="203">
        <v>21.25</v>
      </c>
      <c r="Q16" s="203">
        <v>3.51</v>
      </c>
      <c r="R16" s="203">
        <v>6.87</v>
      </c>
      <c r="S16" s="203">
        <v>4.28</v>
      </c>
      <c r="T16" s="203">
        <v>0</v>
      </c>
      <c r="U16" s="203">
        <v>24.21</v>
      </c>
      <c r="V16" s="203">
        <v>3.07</v>
      </c>
      <c r="W16" s="203">
        <v>7.6</v>
      </c>
      <c r="X16" s="203">
        <v>24.5</v>
      </c>
      <c r="Y16" s="203">
        <v>0</v>
      </c>
      <c r="Z16">
        <v>0</v>
      </c>
      <c r="AA16" s="203">
        <v>11.56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19.21</v>
      </c>
      <c r="AQ16" s="203">
        <v>18.23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4.95</v>
      </c>
      <c r="L17" s="203">
        <v>306.25</v>
      </c>
      <c r="M17" s="203">
        <v>8</v>
      </c>
      <c r="N17" s="203">
        <v>19.22</v>
      </c>
      <c r="O17" s="203">
        <v>0</v>
      </c>
      <c r="P17" s="203">
        <v>21.25</v>
      </c>
      <c r="Q17" s="203">
        <v>3.51</v>
      </c>
      <c r="R17" s="203">
        <v>6.87</v>
      </c>
      <c r="S17" s="203">
        <v>4.28</v>
      </c>
      <c r="T17" s="203">
        <v>0</v>
      </c>
      <c r="U17" s="203">
        <v>24.21</v>
      </c>
      <c r="V17" s="203">
        <v>3.07</v>
      </c>
      <c r="W17" s="203">
        <v>7.6</v>
      </c>
      <c r="X17" s="203">
        <v>24.5</v>
      </c>
      <c r="Y17" s="203">
        <v>0</v>
      </c>
      <c r="Z17">
        <v>0</v>
      </c>
      <c r="AA17" s="203">
        <v>11.56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19.21</v>
      </c>
      <c r="AQ17" s="203">
        <v>18.23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4.95</v>
      </c>
      <c r="L18" s="203">
        <v>306.25</v>
      </c>
      <c r="M18" s="203">
        <v>8</v>
      </c>
      <c r="N18" s="203">
        <v>19.22</v>
      </c>
      <c r="O18" s="203">
        <v>0</v>
      </c>
      <c r="P18" s="203">
        <v>20.420000000000002</v>
      </c>
      <c r="Q18" s="203">
        <v>3.51</v>
      </c>
      <c r="R18" s="203">
        <v>6.87</v>
      </c>
      <c r="S18" s="203">
        <v>4.28</v>
      </c>
      <c r="T18" s="203">
        <v>0</v>
      </c>
      <c r="U18" s="203">
        <v>24.21</v>
      </c>
      <c r="V18" s="203">
        <v>3.07</v>
      </c>
      <c r="W18" s="203">
        <v>7.6</v>
      </c>
      <c r="X18" s="203">
        <v>24.5</v>
      </c>
      <c r="Y18" s="203">
        <v>0</v>
      </c>
      <c r="Z18">
        <v>0</v>
      </c>
      <c r="AA18" s="203">
        <v>11.56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19.21</v>
      </c>
      <c r="AQ18" s="203">
        <v>18.23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4.95</v>
      </c>
      <c r="L19" s="203">
        <v>306.25</v>
      </c>
      <c r="M19" s="203">
        <v>8</v>
      </c>
      <c r="N19" s="203">
        <v>14.68</v>
      </c>
      <c r="O19" s="203">
        <v>0</v>
      </c>
      <c r="P19" s="203">
        <v>21.25</v>
      </c>
      <c r="Q19" s="203">
        <v>3.51</v>
      </c>
      <c r="R19" s="203">
        <v>6.87</v>
      </c>
      <c r="S19" s="203">
        <v>4.28</v>
      </c>
      <c r="T19" s="203">
        <v>0</v>
      </c>
      <c r="U19" s="203">
        <v>24.21</v>
      </c>
      <c r="V19" s="203">
        <v>3.07</v>
      </c>
      <c r="W19" s="203">
        <v>7.6</v>
      </c>
      <c r="X19" s="203">
        <v>24.5</v>
      </c>
      <c r="Y19" s="203">
        <v>0</v>
      </c>
      <c r="Z19">
        <v>0</v>
      </c>
      <c r="AA19" s="203">
        <v>11.56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19.21</v>
      </c>
      <c r="AQ19" s="203">
        <v>18.23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4.95</v>
      </c>
      <c r="L20" s="203">
        <v>306.25</v>
      </c>
      <c r="M20" s="203">
        <v>8</v>
      </c>
      <c r="N20" s="203">
        <v>14.68</v>
      </c>
      <c r="O20" s="203">
        <v>0</v>
      </c>
      <c r="P20" s="203">
        <v>21.25</v>
      </c>
      <c r="Q20" s="203">
        <v>3.51</v>
      </c>
      <c r="R20" s="203">
        <v>6.87</v>
      </c>
      <c r="S20" s="203">
        <v>4.28</v>
      </c>
      <c r="T20" s="203">
        <v>0</v>
      </c>
      <c r="U20" s="203">
        <v>24.21</v>
      </c>
      <c r="V20" s="203">
        <v>3.07</v>
      </c>
      <c r="W20" s="203">
        <v>7.6</v>
      </c>
      <c r="X20" s="203">
        <v>24.5</v>
      </c>
      <c r="Y20" s="203">
        <v>0</v>
      </c>
      <c r="Z20">
        <v>0</v>
      </c>
      <c r="AA20" s="203">
        <v>11.56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19.21</v>
      </c>
      <c r="AQ20" s="203">
        <v>18.23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4.95</v>
      </c>
      <c r="L21" s="203">
        <v>306.25</v>
      </c>
      <c r="M21" s="203">
        <v>8</v>
      </c>
      <c r="N21" s="203">
        <v>19.22</v>
      </c>
      <c r="O21" s="203">
        <v>0</v>
      </c>
      <c r="P21" s="203">
        <v>20.420000000000002</v>
      </c>
      <c r="Q21" s="203">
        <v>3.51</v>
      </c>
      <c r="R21" s="203">
        <v>6.87</v>
      </c>
      <c r="S21" s="203">
        <v>4.28</v>
      </c>
      <c r="T21" s="203">
        <v>0</v>
      </c>
      <c r="U21" s="203">
        <v>24.21</v>
      </c>
      <c r="V21" s="203">
        <v>3.07</v>
      </c>
      <c r="W21" s="203">
        <v>7.33</v>
      </c>
      <c r="X21" s="203">
        <v>24.04</v>
      </c>
      <c r="Y21" s="203">
        <v>0</v>
      </c>
      <c r="Z21">
        <v>0</v>
      </c>
      <c r="AA21" s="203">
        <v>11.56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19.21</v>
      </c>
      <c r="AQ21" s="203">
        <v>18.23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4.95</v>
      </c>
      <c r="L22" s="203">
        <v>306.25</v>
      </c>
      <c r="M22" s="203">
        <v>8</v>
      </c>
      <c r="N22" s="203">
        <v>19.22</v>
      </c>
      <c r="O22" s="203">
        <v>0</v>
      </c>
      <c r="P22" s="203">
        <v>20.420000000000002</v>
      </c>
      <c r="Q22" s="203">
        <v>3.51</v>
      </c>
      <c r="R22" s="203">
        <v>6.87</v>
      </c>
      <c r="S22" s="203">
        <v>4.28</v>
      </c>
      <c r="T22" s="203">
        <v>0</v>
      </c>
      <c r="U22" s="203">
        <v>24.21</v>
      </c>
      <c r="V22" s="203">
        <v>3.07</v>
      </c>
      <c r="W22" s="203">
        <v>7.6</v>
      </c>
      <c r="X22" s="203">
        <v>24.04</v>
      </c>
      <c r="Y22" s="203">
        <v>0</v>
      </c>
      <c r="Z22">
        <v>0</v>
      </c>
      <c r="AA22" s="203">
        <v>11.56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19.21</v>
      </c>
      <c r="AQ22" s="203">
        <v>18.23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4.95</v>
      </c>
      <c r="L23" s="203">
        <v>306.25</v>
      </c>
      <c r="M23" s="203">
        <v>8</v>
      </c>
      <c r="N23" s="203">
        <v>19.22</v>
      </c>
      <c r="O23" s="203">
        <v>0</v>
      </c>
      <c r="P23" s="203">
        <v>20.420000000000002</v>
      </c>
      <c r="Q23" s="203">
        <v>3.51</v>
      </c>
      <c r="R23" s="203">
        <v>6.87</v>
      </c>
      <c r="S23" s="203">
        <v>4.28</v>
      </c>
      <c r="T23" s="203">
        <v>0</v>
      </c>
      <c r="U23" s="203">
        <v>24.21</v>
      </c>
      <c r="V23" s="203">
        <v>3.07</v>
      </c>
      <c r="W23" s="203">
        <v>7.01</v>
      </c>
      <c r="X23" s="203">
        <v>23.82</v>
      </c>
      <c r="Y23" s="203">
        <v>0</v>
      </c>
      <c r="Z23">
        <v>0</v>
      </c>
      <c r="AA23" s="203">
        <v>11.56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19.21</v>
      </c>
      <c r="AQ23" s="203">
        <v>18.23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4.95</v>
      </c>
      <c r="L24" s="203">
        <v>306.25</v>
      </c>
      <c r="M24" s="203">
        <v>8</v>
      </c>
      <c r="N24" s="203">
        <v>19.22</v>
      </c>
      <c r="O24" s="203">
        <v>0</v>
      </c>
      <c r="P24" s="203">
        <v>20.420000000000002</v>
      </c>
      <c r="Q24" s="203">
        <v>3.51</v>
      </c>
      <c r="R24" s="203">
        <v>6.87</v>
      </c>
      <c r="S24" s="203">
        <v>4.28</v>
      </c>
      <c r="T24" s="203">
        <v>0</v>
      </c>
      <c r="U24" s="203">
        <v>24.21</v>
      </c>
      <c r="V24" s="203">
        <v>3.07</v>
      </c>
      <c r="W24" s="203">
        <v>7.33</v>
      </c>
      <c r="X24" s="203">
        <v>24.04</v>
      </c>
      <c r="Y24" s="203">
        <v>0</v>
      </c>
      <c r="Z24">
        <v>0</v>
      </c>
      <c r="AA24" s="203">
        <v>11.56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19.21</v>
      </c>
      <c r="AQ24" s="203">
        <v>18.23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4.95</v>
      </c>
      <c r="L25" s="203">
        <v>306.25</v>
      </c>
      <c r="M25" s="203">
        <v>13.25</v>
      </c>
      <c r="N25" s="203">
        <v>33.17</v>
      </c>
      <c r="O25" s="203">
        <v>0</v>
      </c>
      <c r="P25" s="203">
        <v>31.37</v>
      </c>
      <c r="Q25" s="203">
        <v>3.51</v>
      </c>
      <c r="R25" s="203">
        <v>6.87</v>
      </c>
      <c r="S25" s="203">
        <v>4.28</v>
      </c>
      <c r="T25" s="203">
        <v>0</v>
      </c>
      <c r="U25" s="203">
        <v>24.21</v>
      </c>
      <c r="V25" s="203">
        <v>3.07</v>
      </c>
      <c r="W25" s="203">
        <v>7.33</v>
      </c>
      <c r="X25" s="203">
        <v>24.04</v>
      </c>
      <c r="Y25" s="203">
        <v>0</v>
      </c>
      <c r="Z25">
        <v>0</v>
      </c>
      <c r="AA25" s="203">
        <v>11.56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19.21</v>
      </c>
      <c r="AQ25" s="203">
        <v>18.23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4.95</v>
      </c>
      <c r="L26" s="203">
        <v>306.25</v>
      </c>
      <c r="M26" s="203">
        <v>12.34</v>
      </c>
      <c r="N26" s="203">
        <v>33.69</v>
      </c>
      <c r="O26" s="203">
        <v>0</v>
      </c>
      <c r="P26" s="203">
        <v>37.119999999999997</v>
      </c>
      <c r="Q26" s="203">
        <v>3.51</v>
      </c>
      <c r="R26" s="203">
        <v>6.87</v>
      </c>
      <c r="S26" s="203">
        <v>4.28</v>
      </c>
      <c r="T26" s="203">
        <v>0</v>
      </c>
      <c r="U26" s="203">
        <v>24.21</v>
      </c>
      <c r="V26" s="203">
        <v>3.07</v>
      </c>
      <c r="W26" s="203">
        <v>13.32</v>
      </c>
      <c r="X26" s="203">
        <v>43.72</v>
      </c>
      <c r="Y26" s="203">
        <v>0</v>
      </c>
      <c r="Z26">
        <v>0</v>
      </c>
      <c r="AA26" s="203">
        <v>11.56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19.21</v>
      </c>
      <c r="AQ26" s="203">
        <v>18.23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4.95</v>
      </c>
      <c r="L27" s="203">
        <v>306.25</v>
      </c>
      <c r="M27" s="203">
        <v>13.27</v>
      </c>
      <c r="N27" s="203">
        <v>35</v>
      </c>
      <c r="O27" s="203">
        <v>0</v>
      </c>
      <c r="P27" s="203">
        <v>37.119999999999997</v>
      </c>
      <c r="Q27" s="203">
        <v>2.5099999999999998</v>
      </c>
      <c r="R27" s="203">
        <v>6.78</v>
      </c>
      <c r="S27" s="203">
        <v>4.1500000000000004</v>
      </c>
      <c r="T27" s="203">
        <v>0</v>
      </c>
      <c r="U27" s="203">
        <v>24.21</v>
      </c>
      <c r="V27" s="203">
        <v>3.66</v>
      </c>
      <c r="W27" s="203">
        <v>12.84</v>
      </c>
      <c r="X27" s="203">
        <v>40.76</v>
      </c>
      <c r="Y27" s="203">
        <v>0</v>
      </c>
      <c r="Z27">
        <v>0</v>
      </c>
      <c r="AA27" s="203">
        <v>11.56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19.22</v>
      </c>
      <c r="AQ27" s="203">
        <v>14.41</v>
      </c>
      <c r="AR27" s="203">
        <v>0.16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4.95</v>
      </c>
      <c r="L28" s="203">
        <v>306.24</v>
      </c>
      <c r="M28" s="203">
        <v>13.27</v>
      </c>
      <c r="N28" s="203">
        <v>35</v>
      </c>
      <c r="O28" s="203">
        <v>0</v>
      </c>
      <c r="P28" s="203">
        <v>37.119999999999997</v>
      </c>
      <c r="Q28" s="203">
        <v>6.06</v>
      </c>
      <c r="R28" s="203">
        <v>6.87</v>
      </c>
      <c r="S28" s="203">
        <v>7.78</v>
      </c>
      <c r="T28" s="203">
        <v>0</v>
      </c>
      <c r="U28" s="203">
        <v>24.21</v>
      </c>
      <c r="V28" s="203">
        <v>4.46</v>
      </c>
      <c r="W28" s="203">
        <v>13.33</v>
      </c>
      <c r="X28" s="203">
        <v>43.72</v>
      </c>
      <c r="Y28" s="203">
        <v>0</v>
      </c>
      <c r="Z28">
        <v>0</v>
      </c>
      <c r="AA28" s="203">
        <v>11.56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37.44</v>
      </c>
      <c r="AQ28" s="203">
        <v>26.58</v>
      </c>
      <c r="AR28" s="203">
        <v>0.3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4.95</v>
      </c>
      <c r="L29" s="203">
        <v>306.24</v>
      </c>
      <c r="M29" s="203">
        <v>13.27</v>
      </c>
      <c r="N29" s="203">
        <v>35</v>
      </c>
      <c r="O29" s="203">
        <v>0</v>
      </c>
      <c r="P29" s="203">
        <v>37.119999999999997</v>
      </c>
      <c r="Q29" s="203">
        <v>6.06</v>
      </c>
      <c r="R29" s="203">
        <v>6.87</v>
      </c>
      <c r="S29" s="203">
        <v>7.78</v>
      </c>
      <c r="T29" s="203">
        <v>0</v>
      </c>
      <c r="U29" s="203">
        <v>24.21</v>
      </c>
      <c r="V29" s="203">
        <v>4.51</v>
      </c>
      <c r="W29" s="203">
        <v>13.33</v>
      </c>
      <c r="X29" s="203">
        <v>43.72</v>
      </c>
      <c r="Y29" s="203">
        <v>0</v>
      </c>
      <c r="Z29">
        <v>0</v>
      </c>
      <c r="AA29" s="203">
        <v>11.56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37.44</v>
      </c>
      <c r="AQ29" s="203">
        <v>26.58</v>
      </c>
      <c r="AR29" s="203">
        <v>0.71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4.95</v>
      </c>
      <c r="L30" s="203">
        <v>393.93</v>
      </c>
      <c r="M30" s="203">
        <v>13.27</v>
      </c>
      <c r="N30" s="203">
        <v>35</v>
      </c>
      <c r="O30" s="203">
        <v>0</v>
      </c>
      <c r="P30" s="203">
        <v>37.119999999999997</v>
      </c>
      <c r="Q30" s="203">
        <v>6.06</v>
      </c>
      <c r="R30" s="203">
        <v>12.5</v>
      </c>
      <c r="S30" s="203">
        <v>7.78</v>
      </c>
      <c r="T30" s="203">
        <v>0</v>
      </c>
      <c r="U30" s="203">
        <v>24.21</v>
      </c>
      <c r="V30" s="203">
        <v>4.51</v>
      </c>
      <c r="W30" s="203">
        <v>13.33</v>
      </c>
      <c r="X30" s="203">
        <v>43.72</v>
      </c>
      <c r="Y30" s="203">
        <v>0</v>
      </c>
      <c r="Z30">
        <v>0</v>
      </c>
      <c r="AA30" s="203">
        <v>11.56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37.44</v>
      </c>
      <c r="AQ30" s="203">
        <v>26.58</v>
      </c>
      <c r="AR30" s="203">
        <v>2.4500000000000002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4.95</v>
      </c>
      <c r="L31" s="203">
        <v>480.4</v>
      </c>
      <c r="M31" s="203">
        <v>13.27</v>
      </c>
      <c r="N31" s="203">
        <v>35</v>
      </c>
      <c r="O31" s="203">
        <v>0</v>
      </c>
      <c r="P31" s="203">
        <v>37.119999999999997</v>
      </c>
      <c r="Q31" s="203">
        <v>6.06</v>
      </c>
      <c r="R31" s="203">
        <v>12.5</v>
      </c>
      <c r="S31" s="203">
        <v>7.78</v>
      </c>
      <c r="T31" s="203">
        <v>0</v>
      </c>
      <c r="U31" s="203">
        <v>24.21</v>
      </c>
      <c r="V31" s="203">
        <v>4.51</v>
      </c>
      <c r="W31" s="203">
        <v>13.33</v>
      </c>
      <c r="X31" s="203">
        <v>43.72</v>
      </c>
      <c r="Y31" s="203">
        <v>0</v>
      </c>
      <c r="Z31">
        <v>0</v>
      </c>
      <c r="AA31" s="203">
        <v>11.56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37.44</v>
      </c>
      <c r="AQ31" s="203">
        <v>26.58</v>
      </c>
      <c r="AR31" s="203">
        <v>7.11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4.95</v>
      </c>
      <c r="L32" s="203">
        <v>556.79</v>
      </c>
      <c r="M32" s="203">
        <v>13.27</v>
      </c>
      <c r="N32" s="203">
        <v>35</v>
      </c>
      <c r="O32" s="203">
        <v>0</v>
      </c>
      <c r="P32" s="203">
        <v>37.119999999999997</v>
      </c>
      <c r="Q32" s="203">
        <v>6.06</v>
      </c>
      <c r="R32" s="203">
        <v>12.5</v>
      </c>
      <c r="S32" s="203">
        <v>7.78</v>
      </c>
      <c r="T32" s="203">
        <v>0</v>
      </c>
      <c r="U32" s="203">
        <v>24.21</v>
      </c>
      <c r="V32" s="203">
        <v>4.51</v>
      </c>
      <c r="W32" s="203">
        <v>13.33</v>
      </c>
      <c r="X32" s="203">
        <v>43.72</v>
      </c>
      <c r="Y32" s="203">
        <v>0</v>
      </c>
      <c r="Z32">
        <v>0</v>
      </c>
      <c r="AA32" s="203">
        <v>11.56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37.44</v>
      </c>
      <c r="AQ32" s="203">
        <v>26.58</v>
      </c>
      <c r="AR32" s="203">
        <v>13.14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4.95</v>
      </c>
      <c r="L33" s="203">
        <v>556.79</v>
      </c>
      <c r="M33" s="203">
        <v>13.27</v>
      </c>
      <c r="N33" s="203">
        <v>35</v>
      </c>
      <c r="O33" s="203">
        <v>0</v>
      </c>
      <c r="P33" s="203">
        <v>37.119999999999997</v>
      </c>
      <c r="Q33" s="203">
        <v>6.06</v>
      </c>
      <c r="R33" s="203">
        <v>12.5</v>
      </c>
      <c r="S33" s="203">
        <v>7.78</v>
      </c>
      <c r="T33" s="203">
        <v>0</v>
      </c>
      <c r="U33" s="203">
        <v>24.21</v>
      </c>
      <c r="V33" s="203">
        <v>4.51</v>
      </c>
      <c r="W33" s="203">
        <v>13.33</v>
      </c>
      <c r="X33" s="203">
        <v>43.72</v>
      </c>
      <c r="Y33" s="203">
        <v>0</v>
      </c>
      <c r="Z33">
        <v>0</v>
      </c>
      <c r="AA33" s="203">
        <v>11.56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37.44</v>
      </c>
      <c r="AQ33" s="203">
        <v>26.58</v>
      </c>
      <c r="AR33" s="203">
        <v>18.739999999999998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4.95</v>
      </c>
      <c r="L34" s="203">
        <v>556.79</v>
      </c>
      <c r="M34" s="203">
        <v>13.27</v>
      </c>
      <c r="N34" s="203">
        <v>35</v>
      </c>
      <c r="O34" s="203">
        <v>0</v>
      </c>
      <c r="P34" s="203">
        <v>37.119999999999997</v>
      </c>
      <c r="Q34" s="203">
        <v>6.06</v>
      </c>
      <c r="R34" s="203">
        <v>12.5</v>
      </c>
      <c r="S34" s="203">
        <v>7.78</v>
      </c>
      <c r="T34" s="203">
        <v>0</v>
      </c>
      <c r="U34" s="203">
        <v>24.21</v>
      </c>
      <c r="V34" s="203">
        <v>4.51</v>
      </c>
      <c r="W34" s="203">
        <v>13.33</v>
      </c>
      <c r="X34" s="203">
        <v>43.72</v>
      </c>
      <c r="Y34" s="203">
        <v>0</v>
      </c>
      <c r="Z34">
        <v>0</v>
      </c>
      <c r="AA34" s="203">
        <v>11.56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37.44</v>
      </c>
      <c r="AQ34" s="203">
        <v>26.58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4.95</v>
      </c>
      <c r="L35" s="203">
        <v>556.79</v>
      </c>
      <c r="M35" s="203">
        <v>13.27</v>
      </c>
      <c r="N35" s="203">
        <v>35</v>
      </c>
      <c r="O35" s="203">
        <v>0</v>
      </c>
      <c r="P35" s="203">
        <v>37.119999999999997</v>
      </c>
      <c r="Q35" s="203">
        <v>6.06</v>
      </c>
      <c r="R35" s="203">
        <v>12.5</v>
      </c>
      <c r="S35" s="203">
        <v>7.78</v>
      </c>
      <c r="T35" s="203">
        <v>0</v>
      </c>
      <c r="U35" s="203">
        <v>24.21</v>
      </c>
      <c r="V35" s="203">
        <v>4.51</v>
      </c>
      <c r="W35" s="203">
        <v>13.33</v>
      </c>
      <c r="X35" s="203">
        <v>43.72</v>
      </c>
      <c r="Y35" s="203">
        <v>0</v>
      </c>
      <c r="Z35">
        <v>0</v>
      </c>
      <c r="AA35" s="203">
        <v>11.56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37.44</v>
      </c>
      <c r="AQ35" s="203">
        <v>26.58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4.95</v>
      </c>
      <c r="L36" s="203">
        <v>556.79</v>
      </c>
      <c r="M36" s="203">
        <v>13.27</v>
      </c>
      <c r="N36" s="203">
        <v>35</v>
      </c>
      <c r="O36" s="203">
        <v>0</v>
      </c>
      <c r="P36" s="203">
        <v>37.119999999999997</v>
      </c>
      <c r="Q36" s="203">
        <v>6.06</v>
      </c>
      <c r="R36" s="203">
        <v>12.5</v>
      </c>
      <c r="S36" s="203">
        <v>7.78</v>
      </c>
      <c r="T36" s="203">
        <v>0</v>
      </c>
      <c r="U36" s="203">
        <v>24.21</v>
      </c>
      <c r="V36" s="203">
        <v>4.51</v>
      </c>
      <c r="W36" s="203">
        <v>13.33</v>
      </c>
      <c r="X36" s="203">
        <v>43.72</v>
      </c>
      <c r="Y36" s="203">
        <v>0</v>
      </c>
      <c r="Z36">
        <v>0</v>
      </c>
      <c r="AA36" s="203">
        <v>11.56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37.44</v>
      </c>
      <c r="AQ36" s="203">
        <v>26.58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4.95</v>
      </c>
      <c r="L37" s="203">
        <v>556.79</v>
      </c>
      <c r="M37" s="203">
        <v>13.27</v>
      </c>
      <c r="N37" s="203">
        <v>35</v>
      </c>
      <c r="O37" s="203">
        <v>0</v>
      </c>
      <c r="P37" s="203">
        <v>37.119999999999997</v>
      </c>
      <c r="Q37" s="203">
        <v>6.06</v>
      </c>
      <c r="R37" s="203">
        <v>12.5</v>
      </c>
      <c r="S37" s="203">
        <v>7.78</v>
      </c>
      <c r="T37" s="203">
        <v>0</v>
      </c>
      <c r="U37" s="203">
        <v>24.04</v>
      </c>
      <c r="V37" s="203">
        <v>4.51</v>
      </c>
      <c r="W37" s="203">
        <v>13.33</v>
      </c>
      <c r="X37" s="203">
        <v>43.72</v>
      </c>
      <c r="Y37" s="203">
        <v>0</v>
      </c>
      <c r="Z37">
        <v>0</v>
      </c>
      <c r="AA37" s="203">
        <v>11.56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37.44</v>
      </c>
      <c r="AQ37" s="203">
        <v>26.58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4.95</v>
      </c>
      <c r="L38" s="203">
        <v>556.79</v>
      </c>
      <c r="M38" s="203">
        <v>13.27</v>
      </c>
      <c r="N38" s="203">
        <v>35</v>
      </c>
      <c r="O38" s="203">
        <v>0</v>
      </c>
      <c r="P38" s="203">
        <v>37.119999999999997</v>
      </c>
      <c r="Q38" s="203">
        <v>6.06</v>
      </c>
      <c r="R38" s="203">
        <v>12.5</v>
      </c>
      <c r="S38" s="203">
        <v>7.78</v>
      </c>
      <c r="T38" s="203">
        <v>0</v>
      </c>
      <c r="U38" s="203">
        <v>24.04</v>
      </c>
      <c r="V38" s="203">
        <v>4.51</v>
      </c>
      <c r="W38" s="203">
        <v>13.33</v>
      </c>
      <c r="X38" s="203">
        <v>43.72</v>
      </c>
      <c r="Y38" s="203">
        <v>0</v>
      </c>
      <c r="Z38">
        <v>0</v>
      </c>
      <c r="AA38" s="203">
        <v>11.56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37.44</v>
      </c>
      <c r="AQ38" s="203">
        <v>26.58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4.95</v>
      </c>
      <c r="L39" s="203">
        <v>526.20000000000005</v>
      </c>
      <c r="M39" s="203">
        <v>13.27</v>
      </c>
      <c r="N39" s="203">
        <v>35</v>
      </c>
      <c r="O39" s="203">
        <v>0</v>
      </c>
      <c r="P39" s="203">
        <v>37.119999999999997</v>
      </c>
      <c r="Q39" s="203">
        <v>6.06</v>
      </c>
      <c r="R39" s="203">
        <v>12.5</v>
      </c>
      <c r="S39" s="203">
        <v>7.78</v>
      </c>
      <c r="T39" s="203">
        <v>0</v>
      </c>
      <c r="U39" s="203">
        <v>24.04</v>
      </c>
      <c r="V39" s="203">
        <v>4.51</v>
      </c>
      <c r="W39" s="203">
        <v>13.33</v>
      </c>
      <c r="X39" s="203">
        <v>43.72</v>
      </c>
      <c r="Y39" s="203">
        <v>0</v>
      </c>
      <c r="Z39">
        <v>0</v>
      </c>
      <c r="AA39" s="203">
        <v>11.56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37.44</v>
      </c>
      <c r="AQ39" s="203">
        <v>26.58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526.20000000000005</v>
      </c>
      <c r="M40" s="203">
        <v>13.27</v>
      </c>
      <c r="N40" s="203">
        <v>35</v>
      </c>
      <c r="O40" s="203">
        <v>0</v>
      </c>
      <c r="P40" s="203">
        <v>37.119999999999997</v>
      </c>
      <c r="Q40" s="203">
        <v>6.06</v>
      </c>
      <c r="R40" s="203">
        <v>12.5</v>
      </c>
      <c r="S40" s="203">
        <v>7.78</v>
      </c>
      <c r="T40" s="203">
        <v>0</v>
      </c>
      <c r="U40" s="203">
        <v>24.04</v>
      </c>
      <c r="V40" s="203">
        <v>4.51</v>
      </c>
      <c r="W40" s="203">
        <v>13.33</v>
      </c>
      <c r="X40" s="203">
        <v>43.72</v>
      </c>
      <c r="Y40" s="203">
        <v>0</v>
      </c>
      <c r="Z40">
        <v>0</v>
      </c>
      <c r="AA40" s="203">
        <v>11.56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37.44</v>
      </c>
      <c r="AQ40" s="203">
        <v>26.58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478.37</v>
      </c>
      <c r="M41" s="203">
        <v>13.27</v>
      </c>
      <c r="N41" s="203">
        <v>35</v>
      </c>
      <c r="O41" s="203">
        <v>0</v>
      </c>
      <c r="P41" s="203">
        <v>37.119999999999997</v>
      </c>
      <c r="Q41" s="203">
        <v>6.06</v>
      </c>
      <c r="R41" s="203">
        <v>12.5</v>
      </c>
      <c r="S41" s="203">
        <v>7.78</v>
      </c>
      <c r="T41" s="203">
        <v>0</v>
      </c>
      <c r="U41" s="203">
        <v>24.04</v>
      </c>
      <c r="V41" s="203">
        <v>4.51</v>
      </c>
      <c r="W41" s="203">
        <v>13.33</v>
      </c>
      <c r="X41" s="203">
        <v>43.72</v>
      </c>
      <c r="Y41" s="203">
        <v>0</v>
      </c>
      <c r="Z41">
        <v>0</v>
      </c>
      <c r="AA41" s="203">
        <v>11.56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37.44</v>
      </c>
      <c r="AQ41" s="203">
        <v>26.58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478.37</v>
      </c>
      <c r="M42" s="203">
        <v>13.27</v>
      </c>
      <c r="N42" s="203">
        <v>35</v>
      </c>
      <c r="O42" s="203">
        <v>0</v>
      </c>
      <c r="P42" s="203">
        <v>37.119999999999997</v>
      </c>
      <c r="Q42" s="203">
        <v>6.06</v>
      </c>
      <c r="R42" s="203">
        <v>12.5</v>
      </c>
      <c r="S42" s="203">
        <v>7.78</v>
      </c>
      <c r="T42" s="203">
        <v>0</v>
      </c>
      <c r="U42" s="203">
        <v>24.04</v>
      </c>
      <c r="V42" s="203">
        <v>4.51</v>
      </c>
      <c r="W42" s="203">
        <v>13.33</v>
      </c>
      <c r="X42" s="203">
        <v>43.72</v>
      </c>
      <c r="Y42" s="203">
        <v>0</v>
      </c>
      <c r="Z42">
        <v>0</v>
      </c>
      <c r="AA42" s="203">
        <v>11.56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37.44</v>
      </c>
      <c r="AQ42" s="203">
        <v>26.58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8.99</v>
      </c>
      <c r="L43" s="203">
        <v>478.37</v>
      </c>
      <c r="M43" s="203">
        <v>13.27</v>
      </c>
      <c r="N43" s="203">
        <v>35</v>
      </c>
      <c r="O43" s="203">
        <v>0</v>
      </c>
      <c r="P43" s="203">
        <v>37.119999999999997</v>
      </c>
      <c r="Q43" s="203">
        <v>6.06</v>
      </c>
      <c r="R43" s="203">
        <v>12.5</v>
      </c>
      <c r="S43" s="203">
        <v>7.78</v>
      </c>
      <c r="T43" s="203">
        <v>0</v>
      </c>
      <c r="U43" s="203">
        <v>24.04</v>
      </c>
      <c r="V43" s="203">
        <v>4.51</v>
      </c>
      <c r="W43" s="203">
        <v>13.33</v>
      </c>
      <c r="X43" s="203">
        <v>43.72</v>
      </c>
      <c r="Y43" s="203">
        <v>0</v>
      </c>
      <c r="Z43">
        <v>0</v>
      </c>
      <c r="AA43" s="203">
        <v>11.56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37.44</v>
      </c>
      <c r="AQ43" s="203">
        <v>26.58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8.99</v>
      </c>
      <c r="L44" s="203">
        <v>478.37</v>
      </c>
      <c r="M44" s="203">
        <v>13.27</v>
      </c>
      <c r="N44" s="203">
        <v>35</v>
      </c>
      <c r="O44" s="203">
        <v>0</v>
      </c>
      <c r="P44" s="203">
        <v>37.119999999999997</v>
      </c>
      <c r="Q44" s="203">
        <v>6.06</v>
      </c>
      <c r="R44" s="203">
        <v>12.5</v>
      </c>
      <c r="S44" s="203">
        <v>7.78</v>
      </c>
      <c r="T44" s="203">
        <v>0</v>
      </c>
      <c r="U44" s="203">
        <v>24.04</v>
      </c>
      <c r="V44" s="203">
        <v>4.51</v>
      </c>
      <c r="W44" s="203">
        <v>13.33</v>
      </c>
      <c r="X44" s="203">
        <v>43.72</v>
      </c>
      <c r="Y44" s="203">
        <v>0</v>
      </c>
      <c r="Z44">
        <v>0</v>
      </c>
      <c r="AA44" s="203">
        <v>11.56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37.44</v>
      </c>
      <c r="AQ44" s="203">
        <v>26.58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8.99</v>
      </c>
      <c r="L45" s="203">
        <v>459.23</v>
      </c>
      <c r="M45" s="203">
        <v>13.27</v>
      </c>
      <c r="N45" s="203">
        <v>35</v>
      </c>
      <c r="O45" s="203">
        <v>0</v>
      </c>
      <c r="P45" s="203">
        <v>37.119999999999997</v>
      </c>
      <c r="Q45" s="203">
        <v>6.06</v>
      </c>
      <c r="R45" s="203">
        <v>12.5</v>
      </c>
      <c r="S45" s="203">
        <v>7.78</v>
      </c>
      <c r="T45" s="203">
        <v>0</v>
      </c>
      <c r="U45" s="203">
        <v>24.04</v>
      </c>
      <c r="V45" s="203">
        <v>4.51</v>
      </c>
      <c r="W45" s="203">
        <v>13.33</v>
      </c>
      <c r="X45" s="203">
        <v>43.72</v>
      </c>
      <c r="Y45" s="203">
        <v>0</v>
      </c>
      <c r="Z45">
        <v>0</v>
      </c>
      <c r="AA45" s="203">
        <v>11.56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37.44</v>
      </c>
      <c r="AQ45" s="203">
        <v>26.58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8.99</v>
      </c>
      <c r="L46" s="203">
        <v>459.24</v>
      </c>
      <c r="M46" s="203">
        <v>13.27</v>
      </c>
      <c r="N46" s="203">
        <v>35</v>
      </c>
      <c r="O46" s="203">
        <v>0</v>
      </c>
      <c r="P46" s="203">
        <v>37.119999999999997</v>
      </c>
      <c r="Q46" s="203">
        <v>6.06</v>
      </c>
      <c r="R46" s="203">
        <v>12.5</v>
      </c>
      <c r="S46" s="203">
        <v>7.78</v>
      </c>
      <c r="T46" s="203">
        <v>0</v>
      </c>
      <c r="U46" s="203">
        <v>24.04</v>
      </c>
      <c r="V46" s="203">
        <v>4.51</v>
      </c>
      <c r="W46" s="203">
        <v>13.33</v>
      </c>
      <c r="X46" s="203">
        <v>43.72</v>
      </c>
      <c r="Y46" s="203">
        <v>0</v>
      </c>
      <c r="Z46">
        <v>0</v>
      </c>
      <c r="AA46" s="203">
        <v>11.56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37.44</v>
      </c>
      <c r="AQ46" s="203">
        <v>26.58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4.95</v>
      </c>
      <c r="L47" s="203">
        <v>538.04999999999995</v>
      </c>
      <c r="M47" s="203">
        <v>13.27</v>
      </c>
      <c r="N47" s="203">
        <v>35</v>
      </c>
      <c r="O47" s="203">
        <v>0</v>
      </c>
      <c r="P47" s="203">
        <v>37.119999999999997</v>
      </c>
      <c r="Q47" s="203">
        <v>6.06</v>
      </c>
      <c r="R47" s="203">
        <v>12.5</v>
      </c>
      <c r="S47" s="203">
        <v>7.78</v>
      </c>
      <c r="T47" s="203">
        <v>0</v>
      </c>
      <c r="U47" s="203">
        <v>24.04</v>
      </c>
      <c r="V47" s="203">
        <v>4.51</v>
      </c>
      <c r="W47" s="203">
        <v>13.33</v>
      </c>
      <c r="X47" s="203">
        <v>43.72</v>
      </c>
      <c r="Y47" s="203">
        <v>0</v>
      </c>
      <c r="Z47">
        <v>0</v>
      </c>
      <c r="AA47" s="203">
        <v>11.56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37.44</v>
      </c>
      <c r="AQ47" s="203">
        <v>26.58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4.95</v>
      </c>
      <c r="L48" s="203">
        <v>538.04999999999995</v>
      </c>
      <c r="M48" s="203">
        <v>13.27</v>
      </c>
      <c r="N48" s="203">
        <v>35</v>
      </c>
      <c r="O48" s="203">
        <v>0</v>
      </c>
      <c r="P48" s="203">
        <v>37.119999999999997</v>
      </c>
      <c r="Q48" s="203">
        <v>6.06</v>
      </c>
      <c r="R48" s="203">
        <v>12.5</v>
      </c>
      <c r="S48" s="203">
        <v>7.78</v>
      </c>
      <c r="T48" s="203">
        <v>0</v>
      </c>
      <c r="U48" s="203">
        <v>24.04</v>
      </c>
      <c r="V48" s="203">
        <v>4.51</v>
      </c>
      <c r="W48" s="203">
        <v>13.33</v>
      </c>
      <c r="X48" s="203">
        <v>43.72</v>
      </c>
      <c r="Y48" s="203">
        <v>0</v>
      </c>
      <c r="Z48">
        <v>0</v>
      </c>
      <c r="AA48" s="203">
        <v>11.56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37.44</v>
      </c>
      <c r="AQ48" s="203">
        <v>26.58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4.95</v>
      </c>
      <c r="L49" s="203">
        <v>429.28</v>
      </c>
      <c r="M49" s="203">
        <v>13.27</v>
      </c>
      <c r="N49" s="203">
        <v>35</v>
      </c>
      <c r="O49" s="203">
        <v>0</v>
      </c>
      <c r="P49" s="203">
        <v>37.119999999999997</v>
      </c>
      <c r="Q49" s="203">
        <v>6.06</v>
      </c>
      <c r="R49" s="203">
        <v>12.5</v>
      </c>
      <c r="S49" s="203">
        <v>7.78</v>
      </c>
      <c r="T49" s="203">
        <v>0</v>
      </c>
      <c r="U49" s="203">
        <v>24.04</v>
      </c>
      <c r="V49" s="203">
        <v>4.51</v>
      </c>
      <c r="W49" s="203">
        <v>13.33</v>
      </c>
      <c r="X49" s="203">
        <v>43.72</v>
      </c>
      <c r="Y49" s="203">
        <v>0</v>
      </c>
      <c r="Z49">
        <v>0</v>
      </c>
      <c r="AA49" s="203">
        <v>11.56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37.44</v>
      </c>
      <c r="AQ49" s="203">
        <v>26.58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4.95</v>
      </c>
      <c r="L50" s="203">
        <v>307.45</v>
      </c>
      <c r="M50" s="203">
        <v>13.27</v>
      </c>
      <c r="N50" s="203">
        <v>35</v>
      </c>
      <c r="O50" s="203">
        <v>0</v>
      </c>
      <c r="P50" s="203">
        <v>37.119999999999997</v>
      </c>
      <c r="Q50" s="203">
        <v>6.06</v>
      </c>
      <c r="R50" s="203">
        <v>12.5</v>
      </c>
      <c r="S50" s="203">
        <v>7.78</v>
      </c>
      <c r="T50" s="203">
        <v>0</v>
      </c>
      <c r="U50" s="203">
        <v>24.04</v>
      </c>
      <c r="V50" s="203">
        <v>4.51</v>
      </c>
      <c r="W50" s="203">
        <v>13.33</v>
      </c>
      <c r="X50" s="203">
        <v>43.72</v>
      </c>
      <c r="Y50" s="203">
        <v>0</v>
      </c>
      <c r="Z50">
        <v>0</v>
      </c>
      <c r="AA50" s="203">
        <v>11.56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37.44</v>
      </c>
      <c r="AQ50" s="203">
        <v>26.58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4.95</v>
      </c>
      <c r="L51" s="203">
        <v>307.45</v>
      </c>
      <c r="M51" s="203">
        <v>13.27</v>
      </c>
      <c r="N51" s="203">
        <v>35</v>
      </c>
      <c r="O51" s="203">
        <v>0</v>
      </c>
      <c r="P51" s="203">
        <v>37.119999999999997</v>
      </c>
      <c r="Q51" s="203">
        <v>6.06</v>
      </c>
      <c r="R51" s="203">
        <v>12.5</v>
      </c>
      <c r="S51" s="203">
        <v>7.78</v>
      </c>
      <c r="T51" s="203">
        <v>0</v>
      </c>
      <c r="U51" s="203">
        <v>24.04</v>
      </c>
      <c r="V51" s="203">
        <v>4.51</v>
      </c>
      <c r="W51" s="203">
        <v>13.33</v>
      </c>
      <c r="X51" s="203">
        <v>43.72</v>
      </c>
      <c r="Y51" s="203">
        <v>0</v>
      </c>
      <c r="Z51">
        <v>0</v>
      </c>
      <c r="AA51" s="203">
        <v>11.56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37.44</v>
      </c>
      <c r="AQ51" s="203">
        <v>26.58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4.95</v>
      </c>
      <c r="L52" s="203">
        <v>307.45</v>
      </c>
      <c r="M52" s="203">
        <v>13.27</v>
      </c>
      <c r="N52" s="203">
        <v>35</v>
      </c>
      <c r="O52" s="203">
        <v>0</v>
      </c>
      <c r="P52" s="203">
        <v>37.119999999999997</v>
      </c>
      <c r="Q52" s="203">
        <v>6.06</v>
      </c>
      <c r="R52" s="203">
        <v>12.5</v>
      </c>
      <c r="S52" s="203">
        <v>7.78</v>
      </c>
      <c r="T52" s="203">
        <v>0</v>
      </c>
      <c r="U52" s="203">
        <v>24.04</v>
      </c>
      <c r="V52" s="203">
        <v>4.51</v>
      </c>
      <c r="W52" s="203">
        <v>13.33</v>
      </c>
      <c r="X52" s="203">
        <v>43.72</v>
      </c>
      <c r="Y52" s="203">
        <v>0</v>
      </c>
      <c r="Z52">
        <v>0</v>
      </c>
      <c r="AA52" s="203">
        <v>11.56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37.44</v>
      </c>
      <c r="AQ52" s="203">
        <v>26.58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4.95</v>
      </c>
      <c r="L53" s="203">
        <v>307.45999999999998</v>
      </c>
      <c r="M53" s="203">
        <v>13.27</v>
      </c>
      <c r="N53" s="203">
        <v>35</v>
      </c>
      <c r="O53" s="203">
        <v>0</v>
      </c>
      <c r="P53" s="203">
        <v>37.119999999999997</v>
      </c>
      <c r="Q53" s="203">
        <v>6.06</v>
      </c>
      <c r="R53" s="203">
        <v>12.5</v>
      </c>
      <c r="S53" s="203">
        <v>7.78</v>
      </c>
      <c r="T53" s="203">
        <v>0</v>
      </c>
      <c r="U53" s="203">
        <v>24.04</v>
      </c>
      <c r="V53" s="203">
        <v>4.51</v>
      </c>
      <c r="W53" s="203">
        <v>13.33</v>
      </c>
      <c r="X53" s="203">
        <v>43.72</v>
      </c>
      <c r="Y53" s="203">
        <v>0</v>
      </c>
      <c r="Z53">
        <v>0</v>
      </c>
      <c r="AA53" s="203">
        <v>11.56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37.44</v>
      </c>
      <c r="AQ53" s="203">
        <v>26.58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4.95</v>
      </c>
      <c r="L54" s="203">
        <v>307.45999999999998</v>
      </c>
      <c r="M54" s="203">
        <v>13.27</v>
      </c>
      <c r="N54" s="203">
        <v>35</v>
      </c>
      <c r="O54" s="203">
        <v>0</v>
      </c>
      <c r="P54" s="203">
        <v>37.119999999999997</v>
      </c>
      <c r="Q54" s="203">
        <v>3.33</v>
      </c>
      <c r="R54" s="203">
        <v>6.87</v>
      </c>
      <c r="S54" s="203">
        <v>5.76</v>
      </c>
      <c r="T54" s="203">
        <v>0</v>
      </c>
      <c r="U54" s="203">
        <v>24.04</v>
      </c>
      <c r="V54" s="203">
        <v>4.51</v>
      </c>
      <c r="W54" s="203">
        <v>13.33</v>
      </c>
      <c r="X54" s="203">
        <v>43.72</v>
      </c>
      <c r="Y54" s="203">
        <v>0</v>
      </c>
      <c r="Z54">
        <v>0</v>
      </c>
      <c r="AA54" s="203">
        <v>11.56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37.44</v>
      </c>
      <c r="AQ54" s="203">
        <v>14.41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4.95</v>
      </c>
      <c r="L55" s="203">
        <v>307.45999999999998</v>
      </c>
      <c r="M55" s="203">
        <v>13.27</v>
      </c>
      <c r="N55" s="203">
        <v>35</v>
      </c>
      <c r="O55" s="203">
        <v>0</v>
      </c>
      <c r="P55" s="203">
        <v>37.119999999999997</v>
      </c>
      <c r="Q55" s="203">
        <v>6.06</v>
      </c>
      <c r="R55" s="203">
        <v>7.01</v>
      </c>
      <c r="S55" s="203">
        <v>7.78</v>
      </c>
      <c r="T55" s="203">
        <v>0</v>
      </c>
      <c r="U55" s="203">
        <v>24.04</v>
      </c>
      <c r="V55" s="203">
        <v>4.51</v>
      </c>
      <c r="W55" s="203">
        <v>13.33</v>
      </c>
      <c r="X55" s="203">
        <v>43.72</v>
      </c>
      <c r="Y55" s="203">
        <v>0</v>
      </c>
      <c r="Z55">
        <v>0</v>
      </c>
      <c r="AA55" s="203">
        <v>11.56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37.44</v>
      </c>
      <c r="AQ55" s="203">
        <v>14.41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307.45999999999998</v>
      </c>
      <c r="M56" s="203">
        <v>13.27</v>
      </c>
      <c r="N56" s="203">
        <v>35</v>
      </c>
      <c r="O56" s="203">
        <v>0</v>
      </c>
      <c r="P56" s="203">
        <v>37.119999999999997</v>
      </c>
      <c r="Q56" s="203">
        <v>3.33</v>
      </c>
      <c r="R56" s="203">
        <v>6.87</v>
      </c>
      <c r="S56" s="203">
        <v>4.2699999999999996</v>
      </c>
      <c r="T56" s="203">
        <v>0</v>
      </c>
      <c r="U56" s="203">
        <v>24.04</v>
      </c>
      <c r="V56" s="203">
        <v>4.51</v>
      </c>
      <c r="W56" s="203">
        <v>13.33</v>
      </c>
      <c r="X56" s="203">
        <v>43.72</v>
      </c>
      <c r="Y56" s="203">
        <v>0</v>
      </c>
      <c r="Z56">
        <v>0</v>
      </c>
      <c r="AA56" s="203">
        <v>11.56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37.44</v>
      </c>
      <c r="AQ56" s="203">
        <v>14.41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307.45</v>
      </c>
      <c r="M57" s="203">
        <v>13.27</v>
      </c>
      <c r="N57" s="203">
        <v>35</v>
      </c>
      <c r="O57" s="203">
        <v>0</v>
      </c>
      <c r="P57" s="203">
        <v>37.119999999999997</v>
      </c>
      <c r="Q57" s="203">
        <v>3.33</v>
      </c>
      <c r="R57" s="203">
        <v>6.87</v>
      </c>
      <c r="S57" s="203">
        <v>4.2699999999999996</v>
      </c>
      <c r="T57" s="203">
        <v>0</v>
      </c>
      <c r="U57" s="203">
        <v>24.04</v>
      </c>
      <c r="V57" s="203">
        <v>4.51</v>
      </c>
      <c r="W57" s="203">
        <v>13.33</v>
      </c>
      <c r="X57" s="203">
        <v>43.72</v>
      </c>
      <c r="Y57" s="203">
        <v>0</v>
      </c>
      <c r="Z57">
        <v>0</v>
      </c>
      <c r="AA57" s="203">
        <v>11.56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19.22</v>
      </c>
      <c r="AQ57" s="203">
        <v>14.41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307.45</v>
      </c>
      <c r="M58" s="203">
        <v>13.27</v>
      </c>
      <c r="N58" s="203">
        <v>35</v>
      </c>
      <c r="O58" s="203">
        <v>0</v>
      </c>
      <c r="P58" s="203">
        <v>37.119999999999997</v>
      </c>
      <c r="Q58" s="203">
        <v>5.12</v>
      </c>
      <c r="R58" s="203">
        <v>10.06</v>
      </c>
      <c r="S58" s="203">
        <v>7.78</v>
      </c>
      <c r="T58" s="203">
        <v>0</v>
      </c>
      <c r="U58" s="203">
        <v>24.04</v>
      </c>
      <c r="V58" s="203">
        <v>4.6900000000000004</v>
      </c>
      <c r="W58" s="203">
        <v>13.33</v>
      </c>
      <c r="X58" s="203">
        <v>43.72</v>
      </c>
      <c r="Y58" s="203">
        <v>0</v>
      </c>
      <c r="Z58">
        <v>0</v>
      </c>
      <c r="AA58" s="203">
        <v>11.56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37.44</v>
      </c>
      <c r="AQ58" s="203">
        <v>26.58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4.95</v>
      </c>
      <c r="L59" s="203">
        <v>307.45</v>
      </c>
      <c r="M59" s="203">
        <v>13.27</v>
      </c>
      <c r="N59" s="203">
        <v>35</v>
      </c>
      <c r="O59" s="203">
        <v>0</v>
      </c>
      <c r="P59" s="203">
        <v>37.119999999999997</v>
      </c>
      <c r="Q59" s="203">
        <v>6.06</v>
      </c>
      <c r="R59" s="203">
        <v>12.49</v>
      </c>
      <c r="S59" s="203">
        <v>7.78</v>
      </c>
      <c r="T59" s="203">
        <v>0</v>
      </c>
      <c r="U59" s="203">
        <v>24.04</v>
      </c>
      <c r="V59" s="203">
        <v>4.6900000000000004</v>
      </c>
      <c r="W59" s="203">
        <v>13.33</v>
      </c>
      <c r="X59" s="203">
        <v>43.72</v>
      </c>
      <c r="Y59" s="203">
        <v>0</v>
      </c>
      <c r="Z59">
        <v>0</v>
      </c>
      <c r="AA59" s="203">
        <v>11.56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37.44</v>
      </c>
      <c r="AQ59" s="203">
        <v>26.58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307.45</v>
      </c>
      <c r="M60" s="203">
        <v>13.27</v>
      </c>
      <c r="N60" s="203">
        <v>35</v>
      </c>
      <c r="O60" s="203">
        <v>0</v>
      </c>
      <c r="P60" s="203">
        <v>37.119999999999997</v>
      </c>
      <c r="Q60" s="203">
        <v>6.06</v>
      </c>
      <c r="R60" s="203">
        <v>12.49</v>
      </c>
      <c r="S60" s="203">
        <v>7.78</v>
      </c>
      <c r="T60" s="203">
        <v>0</v>
      </c>
      <c r="U60" s="203">
        <v>24.04</v>
      </c>
      <c r="V60" s="203">
        <v>4.6900000000000004</v>
      </c>
      <c r="W60" s="203">
        <v>13.33</v>
      </c>
      <c r="X60" s="203">
        <v>43.72</v>
      </c>
      <c r="Y60" s="203">
        <v>0</v>
      </c>
      <c r="Z60">
        <v>0</v>
      </c>
      <c r="AA60" s="203">
        <v>11.56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37.44</v>
      </c>
      <c r="AQ60" s="203">
        <v>26.58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307.45</v>
      </c>
      <c r="M61" s="203">
        <v>13.27</v>
      </c>
      <c r="N61" s="203">
        <v>35</v>
      </c>
      <c r="O61" s="203">
        <v>0</v>
      </c>
      <c r="P61" s="203">
        <v>37.119999999999997</v>
      </c>
      <c r="Q61" s="203">
        <v>6.06</v>
      </c>
      <c r="R61" s="203">
        <v>12.49</v>
      </c>
      <c r="S61" s="203">
        <v>7.78</v>
      </c>
      <c r="T61" s="203">
        <v>0</v>
      </c>
      <c r="U61" s="203">
        <v>24.04</v>
      </c>
      <c r="V61" s="203">
        <v>4.6900000000000004</v>
      </c>
      <c r="W61" s="203">
        <v>13.33</v>
      </c>
      <c r="X61" s="203">
        <v>43.72</v>
      </c>
      <c r="Y61" s="203">
        <v>0</v>
      </c>
      <c r="Z61">
        <v>0</v>
      </c>
      <c r="AA61" s="203">
        <v>11.56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37.44</v>
      </c>
      <c r="AQ61" s="203">
        <v>26.58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4.95</v>
      </c>
      <c r="L62" s="203">
        <v>307.45</v>
      </c>
      <c r="M62" s="203">
        <v>13.27</v>
      </c>
      <c r="N62" s="203">
        <v>35</v>
      </c>
      <c r="O62" s="203">
        <v>0</v>
      </c>
      <c r="P62" s="203">
        <v>37.119999999999997</v>
      </c>
      <c r="Q62" s="203">
        <v>6.06</v>
      </c>
      <c r="R62" s="203">
        <v>12.49</v>
      </c>
      <c r="S62" s="203">
        <v>7.78</v>
      </c>
      <c r="T62" s="203">
        <v>0</v>
      </c>
      <c r="U62" s="203">
        <v>24.04</v>
      </c>
      <c r="V62" s="203">
        <v>4.51</v>
      </c>
      <c r="W62" s="203">
        <v>13.33</v>
      </c>
      <c r="X62" s="203">
        <v>43.72</v>
      </c>
      <c r="Y62" s="203">
        <v>0</v>
      </c>
      <c r="Z62">
        <v>0</v>
      </c>
      <c r="AA62" s="203">
        <v>11.56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37.44</v>
      </c>
      <c r="AQ62" s="203">
        <v>26.58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4.95</v>
      </c>
      <c r="L63" s="203">
        <v>307.45999999999998</v>
      </c>
      <c r="M63" s="203">
        <v>13.27</v>
      </c>
      <c r="N63" s="203">
        <v>35</v>
      </c>
      <c r="O63" s="203">
        <v>0</v>
      </c>
      <c r="P63" s="203">
        <v>37.119999999999997</v>
      </c>
      <c r="Q63" s="203">
        <v>6.06</v>
      </c>
      <c r="R63" s="203">
        <v>6.73</v>
      </c>
      <c r="S63" s="203">
        <v>7.78</v>
      </c>
      <c r="T63" s="203">
        <v>0</v>
      </c>
      <c r="U63" s="203">
        <v>24.04</v>
      </c>
      <c r="V63" s="203">
        <v>4.51</v>
      </c>
      <c r="W63" s="203">
        <v>13.33</v>
      </c>
      <c r="X63" s="203">
        <v>43.72</v>
      </c>
      <c r="Y63" s="203">
        <v>0</v>
      </c>
      <c r="Z63">
        <v>0</v>
      </c>
      <c r="AA63" s="203">
        <v>11.56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37.44</v>
      </c>
      <c r="AQ63" s="203">
        <v>26.58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4.71</v>
      </c>
      <c r="L64" s="203">
        <v>307.45</v>
      </c>
      <c r="M64" s="203">
        <v>13.27</v>
      </c>
      <c r="N64" s="203">
        <v>35</v>
      </c>
      <c r="O64" s="203">
        <v>0</v>
      </c>
      <c r="P64" s="203">
        <v>37.119999999999997</v>
      </c>
      <c r="Q64" s="203">
        <v>6.06</v>
      </c>
      <c r="R64" s="203">
        <v>6.73</v>
      </c>
      <c r="S64" s="203">
        <v>7.78</v>
      </c>
      <c r="T64" s="203">
        <v>0</v>
      </c>
      <c r="U64" s="203">
        <v>24.04</v>
      </c>
      <c r="V64" s="203">
        <v>4.51</v>
      </c>
      <c r="W64" s="203">
        <v>13.33</v>
      </c>
      <c r="X64" s="203">
        <v>43.72</v>
      </c>
      <c r="Y64" s="203">
        <v>0</v>
      </c>
      <c r="Z64">
        <v>0</v>
      </c>
      <c r="AA64" s="203">
        <v>11.56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37.44</v>
      </c>
      <c r="AQ64" s="203">
        <v>26.58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4.8600000000000003</v>
      </c>
      <c r="L65" s="203">
        <v>393.93</v>
      </c>
      <c r="M65" s="203">
        <v>13.27</v>
      </c>
      <c r="N65" s="203">
        <v>35</v>
      </c>
      <c r="O65" s="203">
        <v>0</v>
      </c>
      <c r="P65" s="203">
        <v>37.119999999999997</v>
      </c>
      <c r="Q65" s="203">
        <v>3.84</v>
      </c>
      <c r="R65" s="203">
        <v>6.72</v>
      </c>
      <c r="S65" s="203">
        <v>4.8</v>
      </c>
      <c r="T65" s="203">
        <v>0</v>
      </c>
      <c r="U65" s="203">
        <v>24.04</v>
      </c>
      <c r="V65" s="203">
        <v>2.88</v>
      </c>
      <c r="W65" s="203">
        <v>13.33</v>
      </c>
      <c r="X65" s="203">
        <v>43.72</v>
      </c>
      <c r="Y65" s="203">
        <v>0</v>
      </c>
      <c r="Z65">
        <v>0</v>
      </c>
      <c r="AA65" s="203">
        <v>11.56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19.22</v>
      </c>
      <c r="AQ65" s="203">
        <v>14.41</v>
      </c>
      <c r="AR65" s="203">
        <v>23.19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4.95</v>
      </c>
      <c r="L66" s="203">
        <v>480.4</v>
      </c>
      <c r="M66" s="203">
        <v>13.27</v>
      </c>
      <c r="N66" s="203">
        <v>35</v>
      </c>
      <c r="O66" s="203">
        <v>0</v>
      </c>
      <c r="P66" s="203">
        <v>37.119999999999997</v>
      </c>
      <c r="Q66" s="203">
        <v>3.84</v>
      </c>
      <c r="R66" s="203">
        <v>6.72</v>
      </c>
      <c r="S66" s="203">
        <v>4.8</v>
      </c>
      <c r="T66" s="203">
        <v>0</v>
      </c>
      <c r="U66" s="203">
        <v>24.04</v>
      </c>
      <c r="V66" s="203">
        <v>2.88</v>
      </c>
      <c r="W66" s="203">
        <v>13.33</v>
      </c>
      <c r="X66" s="203">
        <v>43.72</v>
      </c>
      <c r="Y66" s="203">
        <v>0</v>
      </c>
      <c r="Z66">
        <v>0</v>
      </c>
      <c r="AA66" s="203">
        <v>11.56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19.22</v>
      </c>
      <c r="AQ66" s="203">
        <v>14.41</v>
      </c>
      <c r="AR66" s="203">
        <v>21.09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4.95</v>
      </c>
      <c r="L67" s="203">
        <v>499.61</v>
      </c>
      <c r="M67" s="203">
        <v>13.27</v>
      </c>
      <c r="N67" s="203">
        <v>35</v>
      </c>
      <c r="O67" s="203">
        <v>0</v>
      </c>
      <c r="P67" s="203">
        <v>37.119999999999997</v>
      </c>
      <c r="Q67" s="203">
        <v>6.06</v>
      </c>
      <c r="R67" s="203">
        <v>12.28</v>
      </c>
      <c r="S67" s="203">
        <v>7.78</v>
      </c>
      <c r="T67" s="203">
        <v>0</v>
      </c>
      <c r="U67" s="203">
        <v>24.04</v>
      </c>
      <c r="V67" s="203">
        <v>4.4800000000000004</v>
      </c>
      <c r="W67" s="203">
        <v>13.33</v>
      </c>
      <c r="X67" s="203">
        <v>43.72</v>
      </c>
      <c r="Y67" s="203">
        <v>0</v>
      </c>
      <c r="Z67">
        <v>0</v>
      </c>
      <c r="AA67" s="203">
        <v>11.56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37.44</v>
      </c>
      <c r="AQ67" s="203">
        <v>26.58</v>
      </c>
      <c r="AR67" s="203">
        <v>19.309999999999999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4.95</v>
      </c>
      <c r="L68" s="203">
        <v>499.61</v>
      </c>
      <c r="M68" s="203">
        <v>13.27</v>
      </c>
      <c r="N68" s="203">
        <v>35</v>
      </c>
      <c r="O68" s="203">
        <v>0</v>
      </c>
      <c r="P68" s="203">
        <v>37.119999999999997</v>
      </c>
      <c r="Q68" s="203">
        <v>6.06</v>
      </c>
      <c r="R68" s="203">
        <v>12.5</v>
      </c>
      <c r="S68" s="203">
        <v>7.78</v>
      </c>
      <c r="T68" s="203">
        <v>0</v>
      </c>
      <c r="U68" s="203">
        <v>24.04</v>
      </c>
      <c r="V68" s="203">
        <v>4.51</v>
      </c>
      <c r="W68" s="203">
        <v>13.33</v>
      </c>
      <c r="X68" s="203">
        <v>43.72</v>
      </c>
      <c r="Y68" s="203">
        <v>0</v>
      </c>
      <c r="Z68">
        <v>0</v>
      </c>
      <c r="AA68" s="203">
        <v>11.56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37.44</v>
      </c>
      <c r="AQ68" s="203">
        <v>26.58</v>
      </c>
      <c r="AR68" s="203">
        <v>15.47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8.99</v>
      </c>
      <c r="L69" s="203">
        <v>556.79</v>
      </c>
      <c r="M69" s="203">
        <v>13.27</v>
      </c>
      <c r="N69" s="203">
        <v>35</v>
      </c>
      <c r="O69" s="203">
        <v>0</v>
      </c>
      <c r="P69" s="203">
        <v>37.119999999999997</v>
      </c>
      <c r="Q69" s="203">
        <v>6.06</v>
      </c>
      <c r="R69" s="203">
        <v>12.5</v>
      </c>
      <c r="S69" s="203">
        <v>7.78</v>
      </c>
      <c r="T69" s="203">
        <v>0</v>
      </c>
      <c r="U69" s="203">
        <v>24.04</v>
      </c>
      <c r="V69" s="203">
        <v>4.51</v>
      </c>
      <c r="W69" s="203">
        <v>13.33</v>
      </c>
      <c r="X69" s="203">
        <v>43.72</v>
      </c>
      <c r="Y69" s="203">
        <v>0</v>
      </c>
      <c r="Z69">
        <v>0</v>
      </c>
      <c r="AA69" s="203">
        <v>11.56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37.44</v>
      </c>
      <c r="AQ69" s="203">
        <v>26.58</v>
      </c>
      <c r="AR69" s="203">
        <v>8.93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8.99</v>
      </c>
      <c r="L70" s="203">
        <v>556.79</v>
      </c>
      <c r="M70" s="203">
        <v>13.27</v>
      </c>
      <c r="N70" s="203">
        <v>35</v>
      </c>
      <c r="O70" s="203">
        <v>0</v>
      </c>
      <c r="P70" s="203">
        <v>37.119999999999997</v>
      </c>
      <c r="Q70" s="203">
        <v>6.06</v>
      </c>
      <c r="R70" s="203">
        <v>12.5</v>
      </c>
      <c r="S70" s="203">
        <v>7.78</v>
      </c>
      <c r="T70" s="203">
        <v>0</v>
      </c>
      <c r="U70" s="203">
        <v>24.04</v>
      </c>
      <c r="V70" s="203">
        <v>4.51</v>
      </c>
      <c r="W70" s="203">
        <v>13.33</v>
      </c>
      <c r="X70" s="203">
        <v>43.72</v>
      </c>
      <c r="Y70" s="203">
        <v>0</v>
      </c>
      <c r="Z70">
        <v>0</v>
      </c>
      <c r="AA70" s="203">
        <v>11.56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37.44</v>
      </c>
      <c r="AQ70" s="203">
        <v>26.58</v>
      </c>
      <c r="AR70" s="203">
        <v>3.56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8.41</v>
      </c>
      <c r="L71" s="203">
        <v>556.79</v>
      </c>
      <c r="M71" s="203">
        <v>13.27</v>
      </c>
      <c r="N71" s="203">
        <v>35</v>
      </c>
      <c r="O71" s="203">
        <v>0</v>
      </c>
      <c r="P71" s="203">
        <v>37.119999999999997</v>
      </c>
      <c r="Q71" s="203">
        <v>6.06</v>
      </c>
      <c r="R71" s="203">
        <v>12.5</v>
      </c>
      <c r="S71" s="203">
        <v>7.78</v>
      </c>
      <c r="T71" s="203">
        <v>0</v>
      </c>
      <c r="U71" s="203">
        <v>24.04</v>
      </c>
      <c r="V71" s="203">
        <v>4.51</v>
      </c>
      <c r="W71" s="203">
        <v>13.33</v>
      </c>
      <c r="X71" s="203">
        <v>43.72</v>
      </c>
      <c r="Y71" s="203">
        <v>0</v>
      </c>
      <c r="Z71">
        <v>0</v>
      </c>
      <c r="AA71" s="203">
        <v>11.86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37.44</v>
      </c>
      <c r="AQ71" s="203">
        <v>26.58</v>
      </c>
      <c r="AR71" s="203">
        <v>1.1299999999999999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8.99</v>
      </c>
      <c r="L72" s="203">
        <v>556.79</v>
      </c>
      <c r="M72" s="203">
        <v>13.27</v>
      </c>
      <c r="N72" s="203">
        <v>35</v>
      </c>
      <c r="O72" s="203">
        <v>0</v>
      </c>
      <c r="P72" s="203">
        <v>37.119999999999997</v>
      </c>
      <c r="Q72" s="203">
        <v>6.06</v>
      </c>
      <c r="R72" s="203">
        <v>12.5</v>
      </c>
      <c r="S72" s="203">
        <v>7.78</v>
      </c>
      <c r="T72" s="203">
        <v>0</v>
      </c>
      <c r="U72" s="203">
        <v>24.04</v>
      </c>
      <c r="V72" s="203">
        <v>4.51</v>
      </c>
      <c r="W72" s="203">
        <v>13.33</v>
      </c>
      <c r="X72" s="203">
        <v>43.72</v>
      </c>
      <c r="Y72" s="203">
        <v>0</v>
      </c>
      <c r="Z72">
        <v>0</v>
      </c>
      <c r="AA72" s="203">
        <v>11.86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37.44</v>
      </c>
      <c r="AQ72" s="203">
        <v>26.58</v>
      </c>
      <c r="AR72" s="203">
        <v>0.74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8.99</v>
      </c>
      <c r="L73" s="203">
        <v>556.79</v>
      </c>
      <c r="M73" s="203">
        <v>13.27</v>
      </c>
      <c r="N73" s="203">
        <v>35</v>
      </c>
      <c r="O73" s="203">
        <v>0</v>
      </c>
      <c r="P73" s="203">
        <v>37.119999999999997</v>
      </c>
      <c r="Q73" s="203">
        <v>6.06</v>
      </c>
      <c r="R73" s="203">
        <v>12.5</v>
      </c>
      <c r="S73" s="203">
        <v>7.78</v>
      </c>
      <c r="T73" s="203">
        <v>0</v>
      </c>
      <c r="U73" s="203">
        <v>24.04</v>
      </c>
      <c r="V73" s="203">
        <v>4.51</v>
      </c>
      <c r="W73" s="203">
        <v>13.33</v>
      </c>
      <c r="X73" s="203">
        <v>43.72</v>
      </c>
      <c r="Y73" s="203">
        <v>0</v>
      </c>
      <c r="Z73">
        <v>0</v>
      </c>
      <c r="AA73" s="203">
        <v>11.86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37.44</v>
      </c>
      <c r="AQ73" s="203">
        <v>26.58</v>
      </c>
      <c r="AR73" s="203">
        <v>0.31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8.99</v>
      </c>
      <c r="L74" s="203">
        <v>556.79</v>
      </c>
      <c r="M74" s="203">
        <v>13.27</v>
      </c>
      <c r="N74" s="203">
        <v>35</v>
      </c>
      <c r="O74" s="203">
        <v>0</v>
      </c>
      <c r="P74" s="203">
        <v>37.119999999999997</v>
      </c>
      <c r="Q74" s="203">
        <v>6.06</v>
      </c>
      <c r="R74" s="203">
        <v>12.5</v>
      </c>
      <c r="S74" s="203">
        <v>7.78</v>
      </c>
      <c r="T74" s="203">
        <v>0</v>
      </c>
      <c r="U74" s="203">
        <v>24.04</v>
      </c>
      <c r="V74" s="203">
        <v>4.51</v>
      </c>
      <c r="W74" s="203">
        <v>13.33</v>
      </c>
      <c r="X74" s="203">
        <v>43.72</v>
      </c>
      <c r="Y74" s="203">
        <v>0</v>
      </c>
      <c r="Z74">
        <v>0</v>
      </c>
      <c r="AA74" s="203">
        <v>11.86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37.44</v>
      </c>
      <c r="AQ74" s="203">
        <v>26.58</v>
      </c>
      <c r="AR74" s="203">
        <v>0.17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8.99</v>
      </c>
      <c r="L75" s="203">
        <v>556.79</v>
      </c>
      <c r="M75" s="203">
        <v>13.27</v>
      </c>
      <c r="N75" s="203">
        <v>35</v>
      </c>
      <c r="O75" s="203">
        <v>0</v>
      </c>
      <c r="P75" s="203">
        <v>37.119999999999997</v>
      </c>
      <c r="Q75" s="203">
        <v>6.06</v>
      </c>
      <c r="R75" s="203">
        <v>12.5</v>
      </c>
      <c r="S75" s="203">
        <v>7.78</v>
      </c>
      <c r="T75" s="203">
        <v>0</v>
      </c>
      <c r="U75" s="203">
        <v>24.04</v>
      </c>
      <c r="V75" s="203">
        <v>4.51</v>
      </c>
      <c r="W75" s="203">
        <v>13.33</v>
      </c>
      <c r="X75" s="203">
        <v>43.72</v>
      </c>
      <c r="Y75" s="203">
        <v>0</v>
      </c>
      <c r="Z75">
        <v>0</v>
      </c>
      <c r="AA75" s="203">
        <v>11.86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37.44</v>
      </c>
      <c r="AQ75" s="203">
        <v>26.58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8.99</v>
      </c>
      <c r="L76" s="203">
        <v>556.79</v>
      </c>
      <c r="M76" s="203">
        <v>13.27</v>
      </c>
      <c r="N76" s="203">
        <v>35</v>
      </c>
      <c r="O76" s="203">
        <v>0</v>
      </c>
      <c r="P76" s="203">
        <v>37.119999999999997</v>
      </c>
      <c r="Q76" s="203">
        <v>6.06</v>
      </c>
      <c r="R76" s="203">
        <v>12.5</v>
      </c>
      <c r="S76" s="203">
        <v>7.78</v>
      </c>
      <c r="T76" s="203">
        <v>0</v>
      </c>
      <c r="U76" s="203">
        <v>24.04</v>
      </c>
      <c r="V76" s="203">
        <v>4.51</v>
      </c>
      <c r="W76" s="203">
        <v>13.33</v>
      </c>
      <c r="X76" s="203">
        <v>43.72</v>
      </c>
      <c r="Y76" s="203">
        <v>0</v>
      </c>
      <c r="Z76">
        <v>0</v>
      </c>
      <c r="AA76" s="203">
        <v>11.86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37.44</v>
      </c>
      <c r="AQ76" s="203">
        <v>26.58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556.79</v>
      </c>
      <c r="M77" s="203">
        <v>13.27</v>
      </c>
      <c r="N77" s="203">
        <v>35</v>
      </c>
      <c r="O77" s="203">
        <v>0</v>
      </c>
      <c r="P77" s="203">
        <v>37.119999999999997</v>
      </c>
      <c r="Q77" s="203">
        <v>6.06</v>
      </c>
      <c r="R77" s="203">
        <v>12.5</v>
      </c>
      <c r="S77" s="203">
        <v>7.78</v>
      </c>
      <c r="T77" s="203">
        <v>0</v>
      </c>
      <c r="U77" s="203">
        <v>24.04</v>
      </c>
      <c r="V77" s="203">
        <v>4.51</v>
      </c>
      <c r="W77" s="203">
        <v>13.33</v>
      </c>
      <c r="X77" s="203">
        <v>43.72</v>
      </c>
      <c r="Y77" s="203">
        <v>0</v>
      </c>
      <c r="Z77">
        <v>0</v>
      </c>
      <c r="AA77" s="203">
        <v>11.86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37.44</v>
      </c>
      <c r="AQ77" s="203">
        <v>26.58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8.99</v>
      </c>
      <c r="L78" s="203">
        <v>556.79</v>
      </c>
      <c r="M78" s="203">
        <v>13.27</v>
      </c>
      <c r="N78" s="203">
        <v>35</v>
      </c>
      <c r="O78" s="203">
        <v>0</v>
      </c>
      <c r="P78" s="203">
        <v>37.119999999999997</v>
      </c>
      <c r="Q78" s="203">
        <v>6.06</v>
      </c>
      <c r="R78" s="203">
        <v>12.5</v>
      </c>
      <c r="S78" s="203">
        <v>7.78</v>
      </c>
      <c r="T78" s="203">
        <v>0</v>
      </c>
      <c r="U78" s="203">
        <v>24.04</v>
      </c>
      <c r="V78" s="203">
        <v>4.51</v>
      </c>
      <c r="W78" s="203">
        <v>13.33</v>
      </c>
      <c r="X78" s="203">
        <v>43.72</v>
      </c>
      <c r="Y78" s="203">
        <v>0</v>
      </c>
      <c r="Z78">
        <v>0</v>
      </c>
      <c r="AA78" s="203">
        <v>11.86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37.44</v>
      </c>
      <c r="AQ78" s="203">
        <v>26.58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8.99</v>
      </c>
      <c r="L79" s="203">
        <v>556.79</v>
      </c>
      <c r="M79" s="203">
        <v>14.8</v>
      </c>
      <c r="N79" s="203">
        <v>35</v>
      </c>
      <c r="O79" s="203">
        <v>0</v>
      </c>
      <c r="P79" s="203">
        <v>37.119999999999997</v>
      </c>
      <c r="Q79" s="203">
        <v>6.06</v>
      </c>
      <c r="R79" s="203">
        <v>12.5</v>
      </c>
      <c r="S79" s="203">
        <v>7.78</v>
      </c>
      <c r="T79" s="203">
        <v>0</v>
      </c>
      <c r="U79" s="203">
        <v>24.04</v>
      </c>
      <c r="V79" s="203">
        <v>4.51</v>
      </c>
      <c r="W79" s="203">
        <v>13.33</v>
      </c>
      <c r="X79" s="203">
        <v>43.72</v>
      </c>
      <c r="Y79" s="203">
        <v>0</v>
      </c>
      <c r="Z79">
        <v>0</v>
      </c>
      <c r="AA79" s="203">
        <v>11.86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37.44</v>
      </c>
      <c r="AQ79" s="203">
        <v>26.58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8.99</v>
      </c>
      <c r="L80" s="203">
        <v>556.79</v>
      </c>
      <c r="M80" s="203">
        <v>16.87</v>
      </c>
      <c r="N80" s="203">
        <v>35</v>
      </c>
      <c r="O80" s="203">
        <v>0</v>
      </c>
      <c r="P80" s="203">
        <v>37.119999999999997</v>
      </c>
      <c r="Q80" s="203">
        <v>6.06</v>
      </c>
      <c r="R80" s="203">
        <v>12.5</v>
      </c>
      <c r="S80" s="203">
        <v>7.78</v>
      </c>
      <c r="T80" s="203">
        <v>0</v>
      </c>
      <c r="U80" s="203">
        <v>24.04</v>
      </c>
      <c r="V80" s="203">
        <v>4.51</v>
      </c>
      <c r="W80" s="203">
        <v>13.33</v>
      </c>
      <c r="X80" s="203">
        <v>43.72</v>
      </c>
      <c r="Y80" s="203">
        <v>0</v>
      </c>
      <c r="Z80">
        <v>0</v>
      </c>
      <c r="AA80" s="203">
        <v>11.86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37.44</v>
      </c>
      <c r="AQ80" s="203">
        <v>26.58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8.99</v>
      </c>
      <c r="L81" s="203">
        <v>556.79</v>
      </c>
      <c r="M81" s="203">
        <v>13.27</v>
      </c>
      <c r="N81" s="203">
        <v>35</v>
      </c>
      <c r="O81" s="203">
        <v>0</v>
      </c>
      <c r="P81" s="203">
        <v>37.119999999999997</v>
      </c>
      <c r="Q81" s="203">
        <v>6.06</v>
      </c>
      <c r="R81" s="203">
        <v>12.5</v>
      </c>
      <c r="S81" s="203">
        <v>7.78</v>
      </c>
      <c r="T81" s="203">
        <v>0</v>
      </c>
      <c r="U81" s="203">
        <v>20.6</v>
      </c>
      <c r="V81" s="203">
        <v>4.51</v>
      </c>
      <c r="W81" s="203">
        <v>13.33</v>
      </c>
      <c r="X81" s="203">
        <v>43.72</v>
      </c>
      <c r="Y81" s="203">
        <v>0</v>
      </c>
      <c r="Z81">
        <v>0</v>
      </c>
      <c r="AA81" s="203">
        <v>11.86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37.44</v>
      </c>
      <c r="AQ81" s="203">
        <v>26.58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8.99</v>
      </c>
      <c r="L82" s="203">
        <v>556.79</v>
      </c>
      <c r="M82" s="203">
        <v>13.27</v>
      </c>
      <c r="N82" s="203">
        <v>35</v>
      </c>
      <c r="O82" s="203">
        <v>0</v>
      </c>
      <c r="P82" s="203">
        <v>37.119999999999997</v>
      </c>
      <c r="Q82" s="203">
        <v>6.06</v>
      </c>
      <c r="R82" s="203">
        <v>12.5</v>
      </c>
      <c r="S82" s="203">
        <v>7.78</v>
      </c>
      <c r="T82" s="203">
        <v>0</v>
      </c>
      <c r="U82" s="203">
        <v>20.6</v>
      </c>
      <c r="V82" s="203">
        <v>4.51</v>
      </c>
      <c r="W82" s="203">
        <v>13.33</v>
      </c>
      <c r="X82" s="203">
        <v>43.72</v>
      </c>
      <c r="Y82" s="203">
        <v>0</v>
      </c>
      <c r="Z82">
        <v>0</v>
      </c>
      <c r="AA82" s="203">
        <v>11.86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37.44</v>
      </c>
      <c r="AQ82" s="203">
        <v>26.58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8.99</v>
      </c>
      <c r="L83" s="203">
        <v>556.79</v>
      </c>
      <c r="M83" s="203">
        <v>13.27</v>
      </c>
      <c r="N83" s="203">
        <v>35</v>
      </c>
      <c r="O83" s="203">
        <v>0</v>
      </c>
      <c r="P83" s="203">
        <v>37.119999999999997</v>
      </c>
      <c r="Q83" s="203">
        <v>6.06</v>
      </c>
      <c r="R83" s="203">
        <v>12.5</v>
      </c>
      <c r="S83" s="203">
        <v>7.78</v>
      </c>
      <c r="T83" s="203">
        <v>0</v>
      </c>
      <c r="U83" s="203">
        <v>20.6</v>
      </c>
      <c r="V83" s="203">
        <v>4.51</v>
      </c>
      <c r="W83" s="203">
        <v>13.33</v>
      </c>
      <c r="X83" s="203">
        <v>43.72</v>
      </c>
      <c r="Y83" s="203">
        <v>0</v>
      </c>
      <c r="Z83">
        <v>0</v>
      </c>
      <c r="AA83" s="203">
        <v>11.86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37.44</v>
      </c>
      <c r="AQ83" s="203">
        <v>26.58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8.99</v>
      </c>
      <c r="L84" s="203">
        <v>556.79</v>
      </c>
      <c r="M84" s="203">
        <v>13.27</v>
      </c>
      <c r="N84" s="203">
        <v>35</v>
      </c>
      <c r="O84" s="203">
        <v>0</v>
      </c>
      <c r="P84" s="203">
        <v>37.119999999999997</v>
      </c>
      <c r="Q84" s="203">
        <v>6.06</v>
      </c>
      <c r="R84" s="203">
        <v>12.5</v>
      </c>
      <c r="S84" s="203">
        <v>7.78</v>
      </c>
      <c r="T84" s="203">
        <v>0</v>
      </c>
      <c r="U84" s="203">
        <v>20.6</v>
      </c>
      <c r="V84" s="203">
        <v>4.51</v>
      </c>
      <c r="W84" s="203">
        <v>13.33</v>
      </c>
      <c r="X84" s="203">
        <v>43.72</v>
      </c>
      <c r="Y84" s="203">
        <v>0</v>
      </c>
      <c r="Z84">
        <v>0</v>
      </c>
      <c r="AA84" s="203">
        <v>11.86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37.44</v>
      </c>
      <c r="AQ84" s="203">
        <v>26.58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4.95</v>
      </c>
      <c r="L85" s="203">
        <v>480.4</v>
      </c>
      <c r="M85" s="203">
        <v>13.27</v>
      </c>
      <c r="N85" s="203">
        <v>35</v>
      </c>
      <c r="O85" s="203">
        <v>0</v>
      </c>
      <c r="P85" s="203">
        <v>37.119999999999997</v>
      </c>
      <c r="Q85" s="203">
        <v>6.06</v>
      </c>
      <c r="R85" s="203">
        <v>12.5</v>
      </c>
      <c r="S85" s="203">
        <v>7.78</v>
      </c>
      <c r="T85" s="203">
        <v>0</v>
      </c>
      <c r="U85" s="203">
        <v>20.6</v>
      </c>
      <c r="V85" s="203">
        <v>4.51</v>
      </c>
      <c r="W85" s="203">
        <v>13.33</v>
      </c>
      <c r="X85" s="203">
        <v>43.72</v>
      </c>
      <c r="Y85" s="203">
        <v>0</v>
      </c>
      <c r="Z85">
        <v>0</v>
      </c>
      <c r="AA85" s="203">
        <v>11.86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37.44</v>
      </c>
      <c r="AQ85" s="203">
        <v>26.58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4.95</v>
      </c>
      <c r="L86" s="203">
        <v>393.93</v>
      </c>
      <c r="M86" s="203">
        <v>13.27</v>
      </c>
      <c r="N86" s="203">
        <v>35</v>
      </c>
      <c r="O86" s="203">
        <v>0</v>
      </c>
      <c r="P86" s="203">
        <v>37.119999999999997</v>
      </c>
      <c r="Q86" s="203">
        <v>6.06</v>
      </c>
      <c r="R86" s="203">
        <v>12.5</v>
      </c>
      <c r="S86" s="203">
        <v>7.78</v>
      </c>
      <c r="T86" s="203">
        <v>0</v>
      </c>
      <c r="U86" s="203">
        <v>20.6</v>
      </c>
      <c r="V86" s="203">
        <v>4.51</v>
      </c>
      <c r="W86" s="203">
        <v>13.33</v>
      </c>
      <c r="X86" s="203">
        <v>43.72</v>
      </c>
      <c r="Y86" s="203">
        <v>0</v>
      </c>
      <c r="Z86">
        <v>0</v>
      </c>
      <c r="AA86" s="203">
        <v>11.86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37.44</v>
      </c>
      <c r="AQ86" s="203">
        <v>26.58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4.95</v>
      </c>
      <c r="L87" s="203">
        <v>307.45</v>
      </c>
      <c r="M87" s="203">
        <v>13.27</v>
      </c>
      <c r="N87" s="203">
        <v>35</v>
      </c>
      <c r="O87" s="203">
        <v>0</v>
      </c>
      <c r="P87" s="203">
        <v>37.119999999999997</v>
      </c>
      <c r="Q87" s="203">
        <v>6.06</v>
      </c>
      <c r="R87" s="203">
        <v>12.5</v>
      </c>
      <c r="S87" s="203">
        <v>7.78</v>
      </c>
      <c r="T87" s="203">
        <v>0</v>
      </c>
      <c r="U87" s="203">
        <v>20.6</v>
      </c>
      <c r="V87" s="203">
        <v>4.51</v>
      </c>
      <c r="W87" s="203">
        <v>13.33</v>
      </c>
      <c r="X87" s="203">
        <v>43.72</v>
      </c>
      <c r="Y87" s="203">
        <v>0</v>
      </c>
      <c r="Z87">
        <v>0</v>
      </c>
      <c r="AA87" s="203">
        <v>11.86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37.44</v>
      </c>
      <c r="AQ87" s="203">
        <v>26.58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4.95</v>
      </c>
      <c r="L88" s="203">
        <v>307.45</v>
      </c>
      <c r="M88" s="203">
        <v>13.27</v>
      </c>
      <c r="N88" s="203">
        <v>35</v>
      </c>
      <c r="O88" s="203">
        <v>0</v>
      </c>
      <c r="P88" s="203">
        <v>37.119999999999997</v>
      </c>
      <c r="Q88" s="203">
        <v>6.06</v>
      </c>
      <c r="R88" s="203">
        <v>12.5</v>
      </c>
      <c r="S88" s="203">
        <v>7.78</v>
      </c>
      <c r="T88" s="203">
        <v>0</v>
      </c>
      <c r="U88" s="203">
        <v>20.6</v>
      </c>
      <c r="V88" s="203">
        <v>4.51</v>
      </c>
      <c r="W88" s="203">
        <v>13.33</v>
      </c>
      <c r="X88" s="203">
        <v>43.72</v>
      </c>
      <c r="Y88" s="203">
        <v>0</v>
      </c>
      <c r="Z88">
        <v>0</v>
      </c>
      <c r="AA88" s="203">
        <v>11.86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37.44</v>
      </c>
      <c r="AQ88" s="203">
        <v>26.58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4.95</v>
      </c>
      <c r="L89" s="203">
        <v>307.45</v>
      </c>
      <c r="M89" s="203">
        <v>13.27</v>
      </c>
      <c r="N89" s="203">
        <v>35</v>
      </c>
      <c r="O89" s="203">
        <v>0</v>
      </c>
      <c r="P89" s="203">
        <v>37.119999999999997</v>
      </c>
      <c r="Q89" s="203">
        <v>6.06</v>
      </c>
      <c r="R89" s="203">
        <v>12.5</v>
      </c>
      <c r="S89" s="203">
        <v>7.78</v>
      </c>
      <c r="T89" s="203">
        <v>0</v>
      </c>
      <c r="U89" s="203">
        <v>20.6</v>
      </c>
      <c r="V89" s="203">
        <v>4.51</v>
      </c>
      <c r="W89" s="203">
        <v>13.33</v>
      </c>
      <c r="X89" s="203">
        <v>43.72</v>
      </c>
      <c r="Y89" s="203">
        <v>0</v>
      </c>
      <c r="Z89">
        <v>0</v>
      </c>
      <c r="AA89" s="203">
        <v>11.86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37.44</v>
      </c>
      <c r="AQ89" s="203">
        <v>26.58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4.95</v>
      </c>
      <c r="L90" s="203">
        <v>307.45</v>
      </c>
      <c r="M90" s="203">
        <v>13.27</v>
      </c>
      <c r="N90" s="203">
        <v>35</v>
      </c>
      <c r="O90" s="203">
        <v>0</v>
      </c>
      <c r="P90" s="203">
        <v>37.119999999999997</v>
      </c>
      <c r="Q90" s="203">
        <v>6.06</v>
      </c>
      <c r="R90" s="203">
        <v>12.5</v>
      </c>
      <c r="S90" s="203">
        <v>7.78</v>
      </c>
      <c r="T90" s="203">
        <v>0</v>
      </c>
      <c r="U90" s="203">
        <v>20.6</v>
      </c>
      <c r="V90" s="203">
        <v>4.51</v>
      </c>
      <c r="W90" s="203">
        <v>13.33</v>
      </c>
      <c r="X90" s="203">
        <v>43.72</v>
      </c>
      <c r="Y90" s="203">
        <v>0</v>
      </c>
      <c r="Z90">
        <v>0</v>
      </c>
      <c r="AA90" s="203">
        <v>11.86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37.44</v>
      </c>
      <c r="AQ90" s="203">
        <v>26.58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5.12</v>
      </c>
      <c r="L91" s="203">
        <v>307.45</v>
      </c>
      <c r="M91" s="203">
        <v>13.27</v>
      </c>
      <c r="N91" s="203">
        <v>35</v>
      </c>
      <c r="O91" s="203">
        <v>0</v>
      </c>
      <c r="P91" s="203">
        <v>37.119999999999997</v>
      </c>
      <c r="Q91" s="203">
        <v>6.06</v>
      </c>
      <c r="R91" s="203">
        <v>12.5</v>
      </c>
      <c r="S91" s="203">
        <v>7.78</v>
      </c>
      <c r="T91" s="203">
        <v>0</v>
      </c>
      <c r="U91" s="203">
        <v>20.6</v>
      </c>
      <c r="V91" s="203">
        <v>4.51</v>
      </c>
      <c r="W91" s="203">
        <v>13.33</v>
      </c>
      <c r="X91" s="203">
        <v>43.72</v>
      </c>
      <c r="Y91" s="203">
        <v>0</v>
      </c>
      <c r="Z91">
        <v>0</v>
      </c>
      <c r="AA91" s="203">
        <v>11.86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37.44</v>
      </c>
      <c r="AQ91" s="203">
        <v>26.58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4.95</v>
      </c>
      <c r="L92" s="203">
        <v>307.45</v>
      </c>
      <c r="M92" s="203">
        <v>13.27</v>
      </c>
      <c r="N92" s="203">
        <v>35</v>
      </c>
      <c r="O92" s="203">
        <v>0</v>
      </c>
      <c r="P92" s="203">
        <v>37.119999999999997</v>
      </c>
      <c r="Q92" s="203">
        <v>6.06</v>
      </c>
      <c r="R92" s="203">
        <v>12.5</v>
      </c>
      <c r="S92" s="203">
        <v>7.78</v>
      </c>
      <c r="T92" s="203">
        <v>0</v>
      </c>
      <c r="U92" s="203">
        <v>20.6</v>
      </c>
      <c r="V92" s="203">
        <v>4.51</v>
      </c>
      <c r="W92" s="203">
        <v>13.33</v>
      </c>
      <c r="X92" s="203">
        <v>43.72</v>
      </c>
      <c r="Y92" s="203">
        <v>0</v>
      </c>
      <c r="Z92">
        <v>0</v>
      </c>
      <c r="AA92" s="203">
        <v>11.56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37.44</v>
      </c>
      <c r="AQ92" s="203">
        <v>26.58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4.95</v>
      </c>
      <c r="L93" s="203">
        <v>307.45</v>
      </c>
      <c r="M93" s="203">
        <v>13.27</v>
      </c>
      <c r="N93" s="203">
        <v>35</v>
      </c>
      <c r="O93" s="203">
        <v>0</v>
      </c>
      <c r="P93" s="203">
        <v>37.119999999999997</v>
      </c>
      <c r="Q93" s="203">
        <v>6.06</v>
      </c>
      <c r="R93" s="203">
        <v>12.5</v>
      </c>
      <c r="S93" s="203">
        <v>7.78</v>
      </c>
      <c r="T93" s="203">
        <v>0</v>
      </c>
      <c r="U93" s="203">
        <v>20.6</v>
      </c>
      <c r="V93" s="203">
        <v>4.51</v>
      </c>
      <c r="W93" s="203">
        <v>13.33</v>
      </c>
      <c r="X93" s="203">
        <v>43.72</v>
      </c>
      <c r="Y93" s="203">
        <v>0</v>
      </c>
      <c r="Z93">
        <v>0</v>
      </c>
      <c r="AA93" s="203">
        <v>11.56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37.44</v>
      </c>
      <c r="AQ93" s="203">
        <v>26.58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4.95</v>
      </c>
      <c r="L94" s="203">
        <v>307.45</v>
      </c>
      <c r="M94" s="203">
        <v>13.27</v>
      </c>
      <c r="N94" s="203">
        <v>35</v>
      </c>
      <c r="O94" s="203">
        <v>0</v>
      </c>
      <c r="P94" s="203">
        <v>37.119999999999997</v>
      </c>
      <c r="Q94" s="203">
        <v>6.06</v>
      </c>
      <c r="R94" s="203">
        <v>12.5</v>
      </c>
      <c r="S94" s="203">
        <v>7.78</v>
      </c>
      <c r="T94" s="203">
        <v>0</v>
      </c>
      <c r="U94" s="203">
        <v>20.6</v>
      </c>
      <c r="V94" s="203">
        <v>4.51</v>
      </c>
      <c r="W94" s="203">
        <v>13.33</v>
      </c>
      <c r="X94" s="203">
        <v>43.72</v>
      </c>
      <c r="Y94" s="203">
        <v>0</v>
      </c>
      <c r="Z94">
        <v>0</v>
      </c>
      <c r="AA94" s="203">
        <v>11.56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37.44</v>
      </c>
      <c r="AQ94" s="203">
        <v>26.58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4.95</v>
      </c>
      <c r="L95" s="203">
        <v>307.45</v>
      </c>
      <c r="M95" s="203">
        <v>13.27</v>
      </c>
      <c r="N95" s="203">
        <v>35</v>
      </c>
      <c r="O95" s="203">
        <v>0</v>
      </c>
      <c r="P95" s="203">
        <v>37.119999999999997</v>
      </c>
      <c r="Q95" s="203">
        <v>6.06</v>
      </c>
      <c r="R95" s="203">
        <v>12.5</v>
      </c>
      <c r="S95" s="203">
        <v>7.78</v>
      </c>
      <c r="T95" s="203">
        <v>0</v>
      </c>
      <c r="U95" s="203">
        <v>20.6</v>
      </c>
      <c r="V95" s="203">
        <v>4.51</v>
      </c>
      <c r="W95" s="203">
        <v>13.33</v>
      </c>
      <c r="X95" s="203">
        <v>43.72</v>
      </c>
      <c r="Y95" s="203">
        <v>0</v>
      </c>
      <c r="Z95">
        <v>0</v>
      </c>
      <c r="AA95" s="203">
        <v>11.56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37.44</v>
      </c>
      <c r="AQ95" s="203">
        <v>26.58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4.95</v>
      </c>
      <c r="L96" s="203">
        <v>307.45</v>
      </c>
      <c r="M96" s="203">
        <v>13.27</v>
      </c>
      <c r="N96" s="203">
        <v>35</v>
      </c>
      <c r="O96" s="203">
        <v>0</v>
      </c>
      <c r="P96" s="203">
        <v>37.119999999999997</v>
      </c>
      <c r="Q96" s="203">
        <v>6.06</v>
      </c>
      <c r="R96" s="203">
        <v>12.5</v>
      </c>
      <c r="S96" s="203">
        <v>7.78</v>
      </c>
      <c r="T96" s="203">
        <v>0</v>
      </c>
      <c r="U96" s="203">
        <v>20.6</v>
      </c>
      <c r="V96" s="203">
        <v>4.51</v>
      </c>
      <c r="W96" s="203">
        <v>13.33</v>
      </c>
      <c r="X96" s="203">
        <v>43.72</v>
      </c>
      <c r="Y96" s="203">
        <v>0</v>
      </c>
      <c r="Z96">
        <v>0</v>
      </c>
      <c r="AA96" s="203">
        <v>11.56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37.44</v>
      </c>
      <c r="AQ96" s="203">
        <v>26.58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4.95</v>
      </c>
      <c r="L97" s="203">
        <v>307.45</v>
      </c>
      <c r="M97" s="203">
        <v>13.27</v>
      </c>
      <c r="N97" s="203">
        <v>35</v>
      </c>
      <c r="O97" s="203">
        <v>0</v>
      </c>
      <c r="P97" s="203">
        <v>37.119999999999997</v>
      </c>
      <c r="Q97" s="203">
        <v>6.06</v>
      </c>
      <c r="R97" s="203">
        <v>12.5</v>
      </c>
      <c r="S97" s="203">
        <v>7.78</v>
      </c>
      <c r="T97" s="203">
        <v>0</v>
      </c>
      <c r="U97" s="203">
        <v>20.6</v>
      </c>
      <c r="V97" s="203">
        <v>4.51</v>
      </c>
      <c r="W97" s="203">
        <v>13.33</v>
      </c>
      <c r="X97" s="203">
        <v>43.72</v>
      </c>
      <c r="Y97" s="203">
        <v>0</v>
      </c>
      <c r="Z97">
        <v>0</v>
      </c>
      <c r="AA97" s="203">
        <v>11.56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37.44</v>
      </c>
      <c r="AQ97" s="203">
        <v>26.58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4.95</v>
      </c>
      <c r="L98" s="203">
        <v>307.45</v>
      </c>
      <c r="M98" s="203">
        <v>13.27</v>
      </c>
      <c r="N98" s="203">
        <v>35</v>
      </c>
      <c r="O98" s="203">
        <v>0</v>
      </c>
      <c r="P98" s="203">
        <v>37.119999999999997</v>
      </c>
      <c r="Q98" s="203">
        <v>6.06</v>
      </c>
      <c r="R98" s="203">
        <v>12.5</v>
      </c>
      <c r="S98" s="203">
        <v>7.78</v>
      </c>
      <c r="T98" s="203">
        <v>0</v>
      </c>
      <c r="U98" s="203">
        <v>20.6</v>
      </c>
      <c r="V98" s="203">
        <v>4.51</v>
      </c>
      <c r="W98" s="203">
        <v>13.33</v>
      </c>
      <c r="X98" s="203">
        <v>43.72</v>
      </c>
      <c r="Y98" s="203">
        <v>0</v>
      </c>
      <c r="Z98">
        <v>0</v>
      </c>
      <c r="AA98" s="203">
        <v>11.56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37.44</v>
      </c>
      <c r="AQ98" s="203">
        <v>26.58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0.14184500000000008</v>
      </c>
      <c r="L99">
        <f t="shared" si="0"/>
        <v>9.5989049999999985</v>
      </c>
      <c r="M99">
        <f t="shared" si="0"/>
        <v>0.30634999999999968</v>
      </c>
      <c r="N99">
        <f t="shared" si="0"/>
        <v>0.79749500000000006</v>
      </c>
      <c r="O99">
        <f t="shared" si="0"/>
        <v>0</v>
      </c>
      <c r="P99">
        <f t="shared" si="0"/>
        <v>0.80275249999999843</v>
      </c>
      <c r="Q99">
        <f t="shared" si="0"/>
        <v>0.12568000000000001</v>
      </c>
      <c r="R99">
        <f t="shared" si="0"/>
        <v>0.25117500000000004</v>
      </c>
      <c r="S99">
        <f t="shared" si="0"/>
        <v>0.16105249999999971</v>
      </c>
      <c r="T99">
        <f t="shared" si="0"/>
        <v>0</v>
      </c>
      <c r="U99">
        <f t="shared" si="0"/>
        <v>0.56292499999999923</v>
      </c>
      <c r="V99">
        <f t="shared" si="0"/>
        <v>9.8522499999999874E-2</v>
      </c>
      <c r="W99">
        <f t="shared" si="0"/>
        <v>0.28583750000000019</v>
      </c>
      <c r="X99">
        <f t="shared" si="0"/>
        <v>0.93624499999999833</v>
      </c>
      <c r="Y99">
        <f t="shared" si="0"/>
        <v>0</v>
      </c>
      <c r="Z99">
        <f t="shared" si="0"/>
        <v>0</v>
      </c>
      <c r="AA99">
        <f t="shared" si="0"/>
        <v>0.27901499999999962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0.77097000000000082</v>
      </c>
      <c r="AQ99">
        <f t="shared" si="0"/>
        <v>0.56270249999999966</v>
      </c>
      <c r="AR99">
        <f t="shared" si="0"/>
        <v>0.22012750000000006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6.4249999999999995E-4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1.93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1.93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1.93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1.93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1.93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1.93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1.93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1.93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1.93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1.93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1.93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1.93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1.93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1.93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1.93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1.93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1.93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1.93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1.93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1.93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1.93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1.93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1.93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1.93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1.93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1.93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1.93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1.93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1.93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1.93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1.93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1.93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1.93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1.93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1.93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1.93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1.93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1.93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1.93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1.93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1.93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1.93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1.93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1.93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1.93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1.93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1.93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1.93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1.93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1.93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1.93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1.93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1.93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1.93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1.93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1.93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1.93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1.93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1.93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1.93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1.93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1.93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1.93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1.93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1.93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1.93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1.93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1.98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1.93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1.93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1.93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1.93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1.93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1.93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1.93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4.658250000000002E-2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39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40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40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40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40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40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40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40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40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40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40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40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40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40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40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40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40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40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40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40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40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40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0.94125000000000003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19.690000000000001</v>
      </c>
      <c r="E3" s="203">
        <v>0</v>
      </c>
      <c r="F3" s="203">
        <v>0</v>
      </c>
      <c r="G3" s="203">
        <v>31.39</v>
      </c>
      <c r="H3" s="203">
        <v>0</v>
      </c>
      <c r="I3" s="203">
        <v>10.35</v>
      </c>
      <c r="J3" s="203">
        <v>20.7</v>
      </c>
      <c r="K3" s="203">
        <v>240.6</v>
      </c>
      <c r="L3" s="203">
        <v>4.58</v>
      </c>
      <c r="M3" s="203">
        <v>1.22</v>
      </c>
      <c r="N3" s="203">
        <v>2.0499999999999998</v>
      </c>
      <c r="O3" s="203">
        <v>2.89</v>
      </c>
      <c r="P3" s="203">
        <v>2.79</v>
      </c>
      <c r="Q3" s="203">
        <v>0.36</v>
      </c>
      <c r="R3" s="203">
        <v>5.22</v>
      </c>
      <c r="S3" s="203">
        <v>0.46</v>
      </c>
      <c r="T3" s="203">
        <v>0</v>
      </c>
      <c r="U3" s="203">
        <v>2.38</v>
      </c>
      <c r="V3" s="203">
        <v>0.28000000000000003</v>
      </c>
      <c r="W3" s="203">
        <v>0.78</v>
      </c>
      <c r="X3" s="203">
        <v>2.5499999999999998</v>
      </c>
      <c r="Y3" s="203">
        <v>0</v>
      </c>
      <c r="Z3" s="203">
        <v>2.4</v>
      </c>
      <c r="AA3" s="203">
        <v>1.55</v>
      </c>
      <c r="AB3" s="203">
        <v>0</v>
      </c>
      <c r="AC3" s="203">
        <v>1.26</v>
      </c>
      <c r="AD3" s="203">
        <v>12.46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99.61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19.690000000000001</v>
      </c>
      <c r="E4" s="203">
        <v>0</v>
      </c>
      <c r="F4" s="203">
        <v>0</v>
      </c>
      <c r="G4" s="203">
        <v>31.39</v>
      </c>
      <c r="H4" s="203">
        <v>0</v>
      </c>
      <c r="I4" s="203">
        <v>10.35</v>
      </c>
      <c r="J4" s="203">
        <v>20.7</v>
      </c>
      <c r="K4" s="203">
        <v>240.6</v>
      </c>
      <c r="L4" s="203">
        <v>4.58</v>
      </c>
      <c r="M4" s="203">
        <v>1.22</v>
      </c>
      <c r="N4" s="203">
        <v>2.0499999999999998</v>
      </c>
      <c r="O4" s="203">
        <v>2.89</v>
      </c>
      <c r="P4" s="203">
        <v>2.79</v>
      </c>
      <c r="Q4" s="203">
        <v>0.36</v>
      </c>
      <c r="R4" s="203">
        <v>5.22</v>
      </c>
      <c r="S4" s="203">
        <v>0.46</v>
      </c>
      <c r="T4" s="203">
        <v>0</v>
      </c>
      <c r="U4" s="203">
        <v>2.38</v>
      </c>
      <c r="V4" s="203">
        <v>0.31</v>
      </c>
      <c r="W4" s="203">
        <v>0.78</v>
      </c>
      <c r="X4" s="203">
        <v>2.5499999999999998</v>
      </c>
      <c r="Y4" s="203">
        <v>0</v>
      </c>
      <c r="Z4" s="203">
        <v>2.4</v>
      </c>
      <c r="AA4" s="203">
        <v>1.55</v>
      </c>
      <c r="AB4" s="203">
        <v>0</v>
      </c>
      <c r="AC4" s="203">
        <v>1.26</v>
      </c>
      <c r="AD4" s="203">
        <v>12.46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99.61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19.690000000000001</v>
      </c>
      <c r="E5" s="203">
        <v>0</v>
      </c>
      <c r="F5" s="203">
        <v>0</v>
      </c>
      <c r="G5" s="203">
        <v>31.39</v>
      </c>
      <c r="H5" s="203">
        <v>0</v>
      </c>
      <c r="I5" s="203">
        <v>10.35</v>
      </c>
      <c r="J5" s="203">
        <v>20.7</v>
      </c>
      <c r="K5" s="203">
        <v>240.6</v>
      </c>
      <c r="L5" s="203">
        <v>4.6399999999999997</v>
      </c>
      <c r="M5" s="203">
        <v>1.22</v>
      </c>
      <c r="N5" s="203">
        <v>2.0499999999999998</v>
      </c>
      <c r="O5" s="203">
        <v>2.89</v>
      </c>
      <c r="P5" s="203">
        <v>2.79</v>
      </c>
      <c r="Q5" s="203">
        <v>0.36</v>
      </c>
      <c r="R5" s="203">
        <v>8.0500000000000007</v>
      </c>
      <c r="S5" s="203">
        <v>0.46</v>
      </c>
      <c r="T5" s="203">
        <v>0</v>
      </c>
      <c r="U5" s="203">
        <v>2.38</v>
      </c>
      <c r="V5" s="203">
        <v>0.31</v>
      </c>
      <c r="W5" s="203">
        <v>0.78</v>
      </c>
      <c r="X5" s="203">
        <v>2.5499999999999998</v>
      </c>
      <c r="Y5" s="203">
        <v>0</v>
      </c>
      <c r="Z5" s="203">
        <v>2.4</v>
      </c>
      <c r="AA5" s="203">
        <v>1.55</v>
      </c>
      <c r="AB5" s="203">
        <v>0</v>
      </c>
      <c r="AC5" s="203">
        <v>1.26</v>
      </c>
      <c r="AD5" s="203">
        <v>12.46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99.61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19.690000000000001</v>
      </c>
      <c r="E6" s="203">
        <v>0</v>
      </c>
      <c r="F6" s="203">
        <v>0</v>
      </c>
      <c r="G6" s="203">
        <v>31.39</v>
      </c>
      <c r="H6" s="203">
        <v>0</v>
      </c>
      <c r="I6" s="203">
        <v>10.35</v>
      </c>
      <c r="J6" s="203">
        <v>20.7</v>
      </c>
      <c r="K6" s="203">
        <v>240.6</v>
      </c>
      <c r="L6" s="203">
        <v>4.6399999999999997</v>
      </c>
      <c r="M6" s="203">
        <v>1.22</v>
      </c>
      <c r="N6" s="203">
        <v>2.0499999999999998</v>
      </c>
      <c r="O6" s="203">
        <v>2.89</v>
      </c>
      <c r="P6" s="203">
        <v>2.79</v>
      </c>
      <c r="Q6" s="203">
        <v>0.36</v>
      </c>
      <c r="R6" s="203">
        <v>8.0500000000000007</v>
      </c>
      <c r="S6" s="203">
        <v>0.46</v>
      </c>
      <c r="T6" s="203">
        <v>0</v>
      </c>
      <c r="U6" s="203">
        <v>2.38</v>
      </c>
      <c r="V6" s="203">
        <v>0.31</v>
      </c>
      <c r="W6" s="203">
        <v>0.78</v>
      </c>
      <c r="X6" s="203">
        <v>2.5499999999999998</v>
      </c>
      <c r="Y6" s="203">
        <v>0</v>
      </c>
      <c r="Z6" s="203">
        <v>2.4</v>
      </c>
      <c r="AA6" s="203">
        <v>1.55</v>
      </c>
      <c r="AB6" s="203">
        <v>0</v>
      </c>
      <c r="AC6" s="203">
        <v>1.26</v>
      </c>
      <c r="AD6" s="203">
        <v>12.46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99.61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19.690000000000001</v>
      </c>
      <c r="E7" s="203">
        <v>0</v>
      </c>
      <c r="F7" s="203">
        <v>0</v>
      </c>
      <c r="G7" s="203">
        <v>31.39</v>
      </c>
      <c r="H7" s="203">
        <v>0</v>
      </c>
      <c r="I7" s="203">
        <v>10.35</v>
      </c>
      <c r="J7" s="203">
        <v>20.7</v>
      </c>
      <c r="K7" s="203">
        <v>240.6</v>
      </c>
      <c r="L7" s="203">
        <v>4.6399999999999997</v>
      </c>
      <c r="M7" s="203">
        <v>1.22</v>
      </c>
      <c r="N7" s="203">
        <v>2.0499999999999998</v>
      </c>
      <c r="O7" s="203">
        <v>2.89</v>
      </c>
      <c r="P7" s="203">
        <v>2.79</v>
      </c>
      <c r="Q7" s="203">
        <v>4</v>
      </c>
      <c r="R7" s="203">
        <v>8.0500000000000007</v>
      </c>
      <c r="S7" s="203">
        <v>5.47</v>
      </c>
      <c r="T7" s="203">
        <v>0</v>
      </c>
      <c r="U7" s="203">
        <v>2.38</v>
      </c>
      <c r="V7" s="203">
        <v>3.84</v>
      </c>
      <c r="W7" s="203">
        <v>10.25</v>
      </c>
      <c r="X7" s="203">
        <v>31.5</v>
      </c>
      <c r="Y7" s="203">
        <v>0</v>
      </c>
      <c r="Z7" s="203">
        <v>32.5</v>
      </c>
      <c r="AA7" s="203">
        <v>13.53</v>
      </c>
      <c r="AB7" s="203">
        <v>0</v>
      </c>
      <c r="AC7" s="203">
        <v>1.26</v>
      </c>
      <c r="AD7" s="203">
        <v>12.46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99.61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19.690000000000001</v>
      </c>
      <c r="E8" s="203">
        <v>0</v>
      </c>
      <c r="F8" s="203">
        <v>0</v>
      </c>
      <c r="G8" s="203">
        <v>31.39</v>
      </c>
      <c r="H8" s="203">
        <v>0</v>
      </c>
      <c r="I8" s="203">
        <v>10.35</v>
      </c>
      <c r="J8" s="203">
        <v>20.7</v>
      </c>
      <c r="K8" s="203">
        <v>240.6</v>
      </c>
      <c r="L8" s="203">
        <v>4.6399999999999997</v>
      </c>
      <c r="M8" s="203">
        <v>1.22</v>
      </c>
      <c r="N8" s="203">
        <v>2.0499999999999998</v>
      </c>
      <c r="O8" s="203">
        <v>2.89</v>
      </c>
      <c r="P8" s="203">
        <v>2.79</v>
      </c>
      <c r="Q8" s="203">
        <v>4</v>
      </c>
      <c r="R8" s="203">
        <v>8.0500000000000007</v>
      </c>
      <c r="S8" s="203">
        <v>5.47</v>
      </c>
      <c r="T8" s="203">
        <v>0</v>
      </c>
      <c r="U8" s="203">
        <v>2.38</v>
      </c>
      <c r="V8" s="203">
        <v>3.84</v>
      </c>
      <c r="W8" s="203">
        <v>10.25</v>
      </c>
      <c r="X8" s="203">
        <v>31.5</v>
      </c>
      <c r="Y8" s="203">
        <v>0</v>
      </c>
      <c r="Z8" s="203">
        <v>32.5</v>
      </c>
      <c r="AA8" s="203">
        <v>13.53</v>
      </c>
      <c r="AB8" s="203">
        <v>0</v>
      </c>
      <c r="AC8" s="203">
        <v>1.26</v>
      </c>
      <c r="AD8" s="203">
        <v>12.46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99.61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19.690000000000001</v>
      </c>
      <c r="E9" s="203">
        <v>0</v>
      </c>
      <c r="F9" s="203">
        <v>0</v>
      </c>
      <c r="G9" s="203">
        <v>31.39</v>
      </c>
      <c r="H9" s="203">
        <v>0</v>
      </c>
      <c r="I9" s="203">
        <v>10.35</v>
      </c>
      <c r="J9" s="203">
        <v>20.7</v>
      </c>
      <c r="K9" s="203">
        <v>240.6</v>
      </c>
      <c r="L9" s="203">
        <v>4.6399999999999997</v>
      </c>
      <c r="M9" s="203">
        <v>1.22</v>
      </c>
      <c r="N9" s="203">
        <v>2.0499999999999998</v>
      </c>
      <c r="O9" s="203">
        <v>2.89</v>
      </c>
      <c r="P9" s="203">
        <v>2.79</v>
      </c>
      <c r="Q9" s="203">
        <v>4</v>
      </c>
      <c r="R9" s="203">
        <v>8.0500000000000007</v>
      </c>
      <c r="S9" s="203">
        <v>5.47</v>
      </c>
      <c r="T9" s="203">
        <v>0</v>
      </c>
      <c r="U9" s="203">
        <v>2.38</v>
      </c>
      <c r="V9" s="203">
        <v>3.84</v>
      </c>
      <c r="W9" s="203">
        <v>10.25</v>
      </c>
      <c r="X9" s="203">
        <v>31.5</v>
      </c>
      <c r="Y9" s="203">
        <v>0</v>
      </c>
      <c r="Z9" s="203">
        <v>32.5</v>
      </c>
      <c r="AA9" s="203">
        <v>13.53</v>
      </c>
      <c r="AB9" s="203">
        <v>0</v>
      </c>
      <c r="AC9" s="203">
        <v>1.26</v>
      </c>
      <c r="AD9" s="203">
        <v>12.46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99.61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19.690000000000001</v>
      </c>
      <c r="E10" s="203">
        <v>0</v>
      </c>
      <c r="F10" s="203">
        <v>0</v>
      </c>
      <c r="G10" s="203">
        <v>31.39</v>
      </c>
      <c r="H10" s="203">
        <v>0</v>
      </c>
      <c r="I10" s="203">
        <v>10.35</v>
      </c>
      <c r="J10" s="203">
        <v>20.7</v>
      </c>
      <c r="K10" s="203">
        <v>240.6</v>
      </c>
      <c r="L10" s="203">
        <v>4.6399999999999997</v>
      </c>
      <c r="M10" s="203">
        <v>1.22</v>
      </c>
      <c r="N10" s="203">
        <v>2.0499999999999998</v>
      </c>
      <c r="O10" s="203">
        <v>2.89</v>
      </c>
      <c r="P10" s="203">
        <v>2.79</v>
      </c>
      <c r="Q10" s="203">
        <v>4</v>
      </c>
      <c r="R10" s="203">
        <v>8.0500000000000007</v>
      </c>
      <c r="S10" s="203">
        <v>5.47</v>
      </c>
      <c r="T10" s="203">
        <v>0</v>
      </c>
      <c r="U10" s="203">
        <v>2.38</v>
      </c>
      <c r="V10" s="203">
        <v>3.84</v>
      </c>
      <c r="W10" s="203">
        <v>10.25</v>
      </c>
      <c r="X10" s="203">
        <v>31.5</v>
      </c>
      <c r="Y10" s="203">
        <v>0</v>
      </c>
      <c r="Z10" s="203">
        <v>32.5</v>
      </c>
      <c r="AA10" s="203">
        <v>13.53</v>
      </c>
      <c r="AB10" s="203">
        <v>0</v>
      </c>
      <c r="AC10" s="203">
        <v>1.26</v>
      </c>
      <c r="AD10" s="203">
        <v>12.46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99.61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19.690000000000001</v>
      </c>
      <c r="E11" s="203">
        <v>0</v>
      </c>
      <c r="F11" s="203">
        <v>0</v>
      </c>
      <c r="G11" s="203">
        <v>31.39</v>
      </c>
      <c r="H11" s="203">
        <v>0</v>
      </c>
      <c r="I11" s="203">
        <v>10.35</v>
      </c>
      <c r="J11" s="203">
        <v>19.739999999999998</v>
      </c>
      <c r="K11" s="203">
        <v>240.6</v>
      </c>
      <c r="L11" s="203">
        <v>4.6399999999999997</v>
      </c>
      <c r="M11" s="203">
        <v>1.22</v>
      </c>
      <c r="N11" s="203">
        <v>2.0499999999999998</v>
      </c>
      <c r="O11" s="203">
        <v>2.89</v>
      </c>
      <c r="P11" s="203">
        <v>2.79</v>
      </c>
      <c r="Q11" s="203">
        <v>4</v>
      </c>
      <c r="R11" s="203">
        <v>8.0500000000000007</v>
      </c>
      <c r="S11" s="203">
        <v>5.47</v>
      </c>
      <c r="T11" s="203">
        <v>0</v>
      </c>
      <c r="U11" s="203">
        <v>2.38</v>
      </c>
      <c r="V11" s="203">
        <v>3.84</v>
      </c>
      <c r="W11" s="203">
        <v>10.25</v>
      </c>
      <c r="X11" s="203">
        <v>31.5</v>
      </c>
      <c r="Y11" s="203">
        <v>0</v>
      </c>
      <c r="Z11" s="203">
        <v>32.5</v>
      </c>
      <c r="AA11" s="203">
        <v>13.53</v>
      </c>
      <c r="AB11" s="203">
        <v>0</v>
      </c>
      <c r="AC11" s="203">
        <v>1.26</v>
      </c>
      <c r="AD11" s="203">
        <v>12.46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99.61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0.04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19.690000000000001</v>
      </c>
      <c r="E12" s="203">
        <v>0</v>
      </c>
      <c r="F12" s="203">
        <v>0</v>
      </c>
      <c r="G12" s="203">
        <v>31.39</v>
      </c>
      <c r="H12" s="203">
        <v>0</v>
      </c>
      <c r="I12" s="203">
        <v>10.35</v>
      </c>
      <c r="J12" s="203">
        <v>19.739999999999998</v>
      </c>
      <c r="K12" s="203">
        <v>240.6</v>
      </c>
      <c r="L12" s="203">
        <v>4.6399999999999997</v>
      </c>
      <c r="M12" s="203">
        <v>1.22</v>
      </c>
      <c r="N12" s="203">
        <v>2.0499999999999998</v>
      </c>
      <c r="O12" s="203">
        <v>2.89</v>
      </c>
      <c r="P12" s="203">
        <v>2.79</v>
      </c>
      <c r="Q12" s="203">
        <v>4</v>
      </c>
      <c r="R12" s="203">
        <v>8.0500000000000007</v>
      </c>
      <c r="S12" s="203">
        <v>5.47</v>
      </c>
      <c r="T12" s="203">
        <v>0</v>
      </c>
      <c r="U12" s="203">
        <v>2.38</v>
      </c>
      <c r="V12" s="203">
        <v>3.84</v>
      </c>
      <c r="W12" s="203">
        <v>10.25</v>
      </c>
      <c r="X12" s="203">
        <v>31.5</v>
      </c>
      <c r="Y12" s="203">
        <v>0</v>
      </c>
      <c r="Z12" s="203">
        <v>32.5</v>
      </c>
      <c r="AA12" s="203">
        <v>13.53</v>
      </c>
      <c r="AB12" s="203">
        <v>0</v>
      </c>
      <c r="AC12" s="203">
        <v>1.26</v>
      </c>
      <c r="AD12" s="203">
        <v>12.46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99.61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0.04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19.690000000000001</v>
      </c>
      <c r="E13" s="203">
        <v>0</v>
      </c>
      <c r="F13" s="203">
        <v>0</v>
      </c>
      <c r="G13" s="203">
        <v>31.39</v>
      </c>
      <c r="H13" s="203">
        <v>0</v>
      </c>
      <c r="I13" s="203">
        <v>10.35</v>
      </c>
      <c r="J13" s="203">
        <v>19.739999999999998</v>
      </c>
      <c r="K13" s="203">
        <v>240.6</v>
      </c>
      <c r="L13" s="203">
        <v>4.6399999999999997</v>
      </c>
      <c r="M13" s="203">
        <v>1.22</v>
      </c>
      <c r="N13" s="203">
        <v>2.0499999999999998</v>
      </c>
      <c r="O13" s="203">
        <v>2.89</v>
      </c>
      <c r="P13" s="203">
        <v>2.79</v>
      </c>
      <c r="Q13" s="203">
        <v>4</v>
      </c>
      <c r="R13" s="203">
        <v>8.0500000000000007</v>
      </c>
      <c r="S13" s="203">
        <v>5.47</v>
      </c>
      <c r="T13" s="203">
        <v>0</v>
      </c>
      <c r="U13" s="203">
        <v>2.38</v>
      </c>
      <c r="V13" s="203">
        <v>3.84</v>
      </c>
      <c r="W13" s="203">
        <v>9.16</v>
      </c>
      <c r="X13" s="203">
        <v>30.85</v>
      </c>
      <c r="Y13" s="203">
        <v>0</v>
      </c>
      <c r="Z13" s="203">
        <v>32.5</v>
      </c>
      <c r="AA13" s="203">
        <v>13.53</v>
      </c>
      <c r="AB13" s="203">
        <v>0</v>
      </c>
      <c r="AC13" s="203">
        <v>1.26</v>
      </c>
      <c r="AD13" s="203">
        <v>12.46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99.61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0.04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19.79</v>
      </c>
      <c r="E14" s="203">
        <v>0</v>
      </c>
      <c r="F14" s="203">
        <v>0</v>
      </c>
      <c r="G14" s="203">
        <v>31.39</v>
      </c>
      <c r="H14" s="203">
        <v>0</v>
      </c>
      <c r="I14" s="203">
        <v>10.35</v>
      </c>
      <c r="J14" s="203">
        <v>19.739999999999998</v>
      </c>
      <c r="K14" s="203">
        <v>240.6</v>
      </c>
      <c r="L14" s="203">
        <v>4.6399999999999997</v>
      </c>
      <c r="M14" s="203">
        <v>1.22</v>
      </c>
      <c r="N14" s="203">
        <v>2.0499999999999998</v>
      </c>
      <c r="O14" s="203">
        <v>2.89</v>
      </c>
      <c r="P14" s="203">
        <v>2.79</v>
      </c>
      <c r="Q14" s="203">
        <v>4</v>
      </c>
      <c r="R14" s="203">
        <v>8.0500000000000007</v>
      </c>
      <c r="S14" s="203">
        <v>5.47</v>
      </c>
      <c r="T14" s="203">
        <v>0</v>
      </c>
      <c r="U14" s="203">
        <v>2.38</v>
      </c>
      <c r="V14" s="203">
        <v>3.84</v>
      </c>
      <c r="W14" s="203">
        <v>9.16</v>
      </c>
      <c r="X14" s="203">
        <v>30.85</v>
      </c>
      <c r="Y14" s="203">
        <v>0</v>
      </c>
      <c r="Z14" s="203">
        <v>32.5</v>
      </c>
      <c r="AA14" s="203">
        <v>13.53</v>
      </c>
      <c r="AB14" s="203">
        <v>0</v>
      </c>
      <c r="AC14" s="203">
        <v>1.26</v>
      </c>
      <c r="AD14" s="203">
        <v>12.46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99.61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0.04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19.79</v>
      </c>
      <c r="E15" s="203">
        <v>0</v>
      </c>
      <c r="F15" s="203">
        <v>0</v>
      </c>
      <c r="G15" s="203">
        <v>31.39</v>
      </c>
      <c r="H15" s="203">
        <v>0</v>
      </c>
      <c r="I15" s="203">
        <v>10.35</v>
      </c>
      <c r="J15" s="203">
        <v>19.739999999999998</v>
      </c>
      <c r="K15" s="203">
        <v>240.6</v>
      </c>
      <c r="L15" s="203">
        <v>4.6399999999999997</v>
      </c>
      <c r="M15" s="203">
        <v>14.88</v>
      </c>
      <c r="N15" s="203">
        <v>25.26</v>
      </c>
      <c r="O15" s="203">
        <v>35.24</v>
      </c>
      <c r="P15" s="203">
        <v>14</v>
      </c>
      <c r="Q15" s="203">
        <v>4</v>
      </c>
      <c r="R15" s="203">
        <v>8.0500000000000007</v>
      </c>
      <c r="S15" s="203">
        <v>5.63</v>
      </c>
      <c r="T15" s="203">
        <v>0</v>
      </c>
      <c r="U15" s="203">
        <v>2.38</v>
      </c>
      <c r="V15" s="203">
        <v>3.84</v>
      </c>
      <c r="W15" s="203">
        <v>8.91</v>
      </c>
      <c r="X15" s="203">
        <v>30.85</v>
      </c>
      <c r="Y15" s="203">
        <v>0</v>
      </c>
      <c r="Z15" s="203">
        <v>32.5</v>
      </c>
      <c r="AA15" s="203">
        <v>13.53</v>
      </c>
      <c r="AB15" s="203">
        <v>0</v>
      </c>
      <c r="AC15" s="203">
        <v>1.26</v>
      </c>
      <c r="AD15" s="203">
        <v>12.46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99.61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0.95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19.79</v>
      </c>
      <c r="E16" s="203">
        <v>0</v>
      </c>
      <c r="F16" s="203">
        <v>0</v>
      </c>
      <c r="G16" s="203">
        <v>31.39</v>
      </c>
      <c r="H16" s="203">
        <v>0</v>
      </c>
      <c r="I16" s="203">
        <v>10.35</v>
      </c>
      <c r="J16" s="203">
        <v>19.739999999999998</v>
      </c>
      <c r="K16" s="203">
        <v>240.6</v>
      </c>
      <c r="L16" s="203">
        <v>4.6399999999999997</v>
      </c>
      <c r="M16" s="203">
        <v>14.88</v>
      </c>
      <c r="N16" s="203">
        <v>25.26</v>
      </c>
      <c r="O16" s="203">
        <v>35.24</v>
      </c>
      <c r="P16" s="203">
        <v>11.97</v>
      </c>
      <c r="Q16" s="203">
        <v>4</v>
      </c>
      <c r="R16" s="203">
        <v>8.0500000000000007</v>
      </c>
      <c r="S16" s="203">
        <v>5.63</v>
      </c>
      <c r="T16" s="203">
        <v>0</v>
      </c>
      <c r="U16" s="203">
        <v>2.38</v>
      </c>
      <c r="V16" s="203">
        <v>3.84</v>
      </c>
      <c r="W16" s="203">
        <v>8.91</v>
      </c>
      <c r="X16" s="203">
        <v>30.85</v>
      </c>
      <c r="Y16" s="203">
        <v>0</v>
      </c>
      <c r="Z16" s="203">
        <v>32.5</v>
      </c>
      <c r="AA16" s="203">
        <v>13.53</v>
      </c>
      <c r="AB16" s="203">
        <v>0</v>
      </c>
      <c r="AC16" s="203">
        <v>1.26</v>
      </c>
      <c r="AD16" s="203">
        <v>12.46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99.61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0.96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19.79</v>
      </c>
      <c r="E17" s="203">
        <v>0</v>
      </c>
      <c r="F17" s="203">
        <v>0</v>
      </c>
      <c r="G17" s="203">
        <v>31.39</v>
      </c>
      <c r="H17" s="203">
        <v>0</v>
      </c>
      <c r="I17" s="203">
        <v>10.35</v>
      </c>
      <c r="J17" s="203">
        <v>19.739999999999998</v>
      </c>
      <c r="K17" s="203">
        <v>240.6</v>
      </c>
      <c r="L17" s="203">
        <v>4.6399999999999997</v>
      </c>
      <c r="M17" s="203">
        <v>14.88</v>
      </c>
      <c r="N17" s="203">
        <v>25.26</v>
      </c>
      <c r="O17" s="203">
        <v>35.24</v>
      </c>
      <c r="P17" s="203">
        <v>11.97</v>
      </c>
      <c r="Q17" s="203">
        <v>4</v>
      </c>
      <c r="R17" s="203">
        <v>8.0500000000000007</v>
      </c>
      <c r="S17" s="203">
        <v>5.63</v>
      </c>
      <c r="T17" s="203">
        <v>0</v>
      </c>
      <c r="U17" s="203">
        <v>2.38</v>
      </c>
      <c r="V17" s="203">
        <v>3.84</v>
      </c>
      <c r="W17" s="203">
        <v>8.91</v>
      </c>
      <c r="X17" s="203">
        <v>30.85</v>
      </c>
      <c r="Y17" s="203">
        <v>0</v>
      </c>
      <c r="Z17" s="203">
        <v>32.5</v>
      </c>
      <c r="AA17" s="203">
        <v>13.53</v>
      </c>
      <c r="AB17" s="203">
        <v>0</v>
      </c>
      <c r="AC17" s="203">
        <v>1.26</v>
      </c>
      <c r="AD17" s="203">
        <v>12.46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99.61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0.96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19.79</v>
      </c>
      <c r="E18" s="203">
        <v>0</v>
      </c>
      <c r="F18" s="203">
        <v>0</v>
      </c>
      <c r="G18" s="203">
        <v>31.39</v>
      </c>
      <c r="H18" s="203">
        <v>0</v>
      </c>
      <c r="I18" s="203">
        <v>10.35</v>
      </c>
      <c r="J18" s="203">
        <v>19.739999999999998</v>
      </c>
      <c r="K18" s="203">
        <v>240.6</v>
      </c>
      <c r="L18" s="203">
        <v>4.6399999999999997</v>
      </c>
      <c r="M18" s="203">
        <v>14.88</v>
      </c>
      <c r="N18" s="203">
        <v>25.26</v>
      </c>
      <c r="O18" s="203">
        <v>2.89</v>
      </c>
      <c r="P18" s="203">
        <v>14.32</v>
      </c>
      <c r="Q18" s="203">
        <v>4</v>
      </c>
      <c r="R18" s="203">
        <v>8.0500000000000007</v>
      </c>
      <c r="S18" s="203">
        <v>5.63</v>
      </c>
      <c r="T18" s="203">
        <v>0</v>
      </c>
      <c r="U18" s="203">
        <v>2.38</v>
      </c>
      <c r="V18" s="203">
        <v>3.84</v>
      </c>
      <c r="W18" s="203">
        <v>8.91</v>
      </c>
      <c r="X18" s="203">
        <v>30.85</v>
      </c>
      <c r="Y18" s="203">
        <v>0</v>
      </c>
      <c r="Z18" s="203">
        <v>32.5</v>
      </c>
      <c r="AA18" s="203">
        <v>13.53</v>
      </c>
      <c r="AB18" s="203">
        <v>0</v>
      </c>
      <c r="AC18" s="203">
        <v>1.26</v>
      </c>
      <c r="AD18" s="203">
        <v>12.46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99.61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0.96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19.79</v>
      </c>
      <c r="E19" s="203">
        <v>0</v>
      </c>
      <c r="F19" s="203">
        <v>0</v>
      </c>
      <c r="G19" s="203">
        <v>31.39</v>
      </c>
      <c r="H19" s="203">
        <v>0</v>
      </c>
      <c r="I19" s="203">
        <v>10.35</v>
      </c>
      <c r="J19" s="203">
        <v>19.739999999999998</v>
      </c>
      <c r="K19" s="203">
        <v>240.6</v>
      </c>
      <c r="L19" s="203">
        <v>4.6399999999999997</v>
      </c>
      <c r="M19" s="203">
        <v>14.88</v>
      </c>
      <c r="N19" s="203">
        <v>13.88</v>
      </c>
      <c r="O19" s="203">
        <v>2.89</v>
      </c>
      <c r="P19" s="203">
        <v>11.97</v>
      </c>
      <c r="Q19" s="203">
        <v>4</v>
      </c>
      <c r="R19" s="203">
        <v>8.0500000000000007</v>
      </c>
      <c r="S19" s="203">
        <v>5.63</v>
      </c>
      <c r="T19" s="203">
        <v>0</v>
      </c>
      <c r="U19" s="203">
        <v>2.38</v>
      </c>
      <c r="V19" s="203">
        <v>3.84</v>
      </c>
      <c r="W19" s="203">
        <v>8.91</v>
      </c>
      <c r="X19" s="203">
        <v>30.85</v>
      </c>
      <c r="Y19" s="203">
        <v>0</v>
      </c>
      <c r="Z19" s="203">
        <v>32.5</v>
      </c>
      <c r="AA19" s="203">
        <v>13.53</v>
      </c>
      <c r="AB19" s="203">
        <v>0</v>
      </c>
      <c r="AC19" s="203">
        <v>1.26</v>
      </c>
      <c r="AD19" s="203">
        <v>12.46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99.61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0.96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19.79</v>
      </c>
      <c r="E20" s="203">
        <v>0</v>
      </c>
      <c r="F20" s="203">
        <v>0</v>
      </c>
      <c r="G20" s="203">
        <v>31.39</v>
      </c>
      <c r="H20" s="203">
        <v>0</v>
      </c>
      <c r="I20" s="203">
        <v>10.35</v>
      </c>
      <c r="J20" s="203">
        <v>19.739999999999998</v>
      </c>
      <c r="K20" s="203">
        <v>240.6</v>
      </c>
      <c r="L20" s="203">
        <v>4.6399999999999997</v>
      </c>
      <c r="M20" s="203">
        <v>14.88</v>
      </c>
      <c r="N20" s="203">
        <v>13.88</v>
      </c>
      <c r="O20" s="203">
        <v>2.89</v>
      </c>
      <c r="P20" s="203">
        <v>11.97</v>
      </c>
      <c r="Q20" s="203">
        <v>4</v>
      </c>
      <c r="R20" s="203">
        <v>8.0500000000000007</v>
      </c>
      <c r="S20" s="203">
        <v>5.63</v>
      </c>
      <c r="T20" s="203">
        <v>0</v>
      </c>
      <c r="U20" s="203">
        <v>2.38</v>
      </c>
      <c r="V20" s="203">
        <v>3.84</v>
      </c>
      <c r="W20" s="203">
        <v>8.91</v>
      </c>
      <c r="X20" s="203">
        <v>30.85</v>
      </c>
      <c r="Y20" s="203">
        <v>0</v>
      </c>
      <c r="Z20" s="203">
        <v>32.5</v>
      </c>
      <c r="AA20" s="203">
        <v>13.53</v>
      </c>
      <c r="AB20" s="203">
        <v>0</v>
      </c>
      <c r="AC20" s="203">
        <v>1.26</v>
      </c>
      <c r="AD20" s="203">
        <v>12.46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99.61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0.96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19.87</v>
      </c>
      <c r="E21" s="203">
        <v>0</v>
      </c>
      <c r="F21" s="203">
        <v>0</v>
      </c>
      <c r="G21" s="203">
        <v>31.39</v>
      </c>
      <c r="H21" s="203">
        <v>0</v>
      </c>
      <c r="I21" s="203">
        <v>10.35</v>
      </c>
      <c r="J21" s="203">
        <v>19.739999999999998</v>
      </c>
      <c r="K21" s="203">
        <v>240.6</v>
      </c>
      <c r="L21" s="203">
        <v>4.6399999999999997</v>
      </c>
      <c r="M21" s="203">
        <v>14.88</v>
      </c>
      <c r="N21" s="203">
        <v>2.04</v>
      </c>
      <c r="O21" s="203">
        <v>2.89</v>
      </c>
      <c r="P21" s="203">
        <v>14.32</v>
      </c>
      <c r="Q21" s="203">
        <v>4</v>
      </c>
      <c r="R21" s="203">
        <v>8.0500000000000007</v>
      </c>
      <c r="S21" s="203">
        <v>5.63</v>
      </c>
      <c r="T21" s="203">
        <v>0</v>
      </c>
      <c r="U21" s="203">
        <v>2.38</v>
      </c>
      <c r="V21" s="203">
        <v>3.84</v>
      </c>
      <c r="W21" s="203">
        <v>9.2899999999999991</v>
      </c>
      <c r="X21" s="203">
        <v>31.5</v>
      </c>
      <c r="Y21" s="203">
        <v>0</v>
      </c>
      <c r="Z21" s="203">
        <v>32.5</v>
      </c>
      <c r="AA21" s="203">
        <v>13.53</v>
      </c>
      <c r="AB21" s="203">
        <v>0</v>
      </c>
      <c r="AC21" s="203">
        <v>1.26</v>
      </c>
      <c r="AD21" s="203">
        <v>12.46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99.61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0.96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19.87</v>
      </c>
      <c r="E22" s="203">
        <v>0</v>
      </c>
      <c r="F22" s="203">
        <v>0</v>
      </c>
      <c r="G22" s="203">
        <v>31.39</v>
      </c>
      <c r="H22" s="203">
        <v>0</v>
      </c>
      <c r="I22" s="203">
        <v>10.35</v>
      </c>
      <c r="J22" s="203">
        <v>19.739999999999998</v>
      </c>
      <c r="K22" s="203">
        <v>240.6</v>
      </c>
      <c r="L22" s="203">
        <v>4.6399999999999997</v>
      </c>
      <c r="M22" s="203">
        <v>14.88</v>
      </c>
      <c r="N22" s="203">
        <v>25.26</v>
      </c>
      <c r="O22" s="203">
        <v>25.85</v>
      </c>
      <c r="P22" s="203">
        <v>14.32</v>
      </c>
      <c r="Q22" s="203">
        <v>4</v>
      </c>
      <c r="R22" s="203">
        <v>8.0500000000000007</v>
      </c>
      <c r="S22" s="203">
        <v>5.63</v>
      </c>
      <c r="T22" s="203">
        <v>0</v>
      </c>
      <c r="U22" s="203">
        <v>2.38</v>
      </c>
      <c r="V22" s="203">
        <v>3.84</v>
      </c>
      <c r="W22" s="203">
        <v>8.91</v>
      </c>
      <c r="X22" s="203">
        <v>31.5</v>
      </c>
      <c r="Y22" s="203">
        <v>0</v>
      </c>
      <c r="Z22" s="203">
        <v>32.5</v>
      </c>
      <c r="AA22" s="203">
        <v>13.53</v>
      </c>
      <c r="AB22" s="203">
        <v>0</v>
      </c>
      <c r="AC22" s="203">
        <v>1.26</v>
      </c>
      <c r="AD22" s="203">
        <v>12.46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99.61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0.96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19.87</v>
      </c>
      <c r="E23" s="203">
        <v>0</v>
      </c>
      <c r="F23" s="203">
        <v>0</v>
      </c>
      <c r="G23" s="203">
        <v>31.39</v>
      </c>
      <c r="H23" s="203">
        <v>0</v>
      </c>
      <c r="I23" s="203">
        <v>10.35</v>
      </c>
      <c r="J23" s="203">
        <v>19.739999999999998</v>
      </c>
      <c r="K23" s="203">
        <v>240.6</v>
      </c>
      <c r="L23" s="203">
        <v>4.6399999999999997</v>
      </c>
      <c r="M23" s="203">
        <v>14.88</v>
      </c>
      <c r="N23" s="203">
        <v>25.26</v>
      </c>
      <c r="O23" s="203">
        <v>2.89</v>
      </c>
      <c r="P23" s="203">
        <v>14.32</v>
      </c>
      <c r="Q23" s="203">
        <v>4</v>
      </c>
      <c r="R23" s="203">
        <v>8.0500000000000007</v>
      </c>
      <c r="S23" s="203">
        <v>5.63</v>
      </c>
      <c r="T23" s="203">
        <v>0</v>
      </c>
      <c r="U23" s="203">
        <v>2.38</v>
      </c>
      <c r="V23" s="203">
        <v>3.84</v>
      </c>
      <c r="W23" s="203">
        <v>9.75</v>
      </c>
      <c r="X23" s="203">
        <v>31.81</v>
      </c>
      <c r="Y23" s="203">
        <v>0</v>
      </c>
      <c r="Z23" s="203">
        <v>32.5</v>
      </c>
      <c r="AA23" s="203">
        <v>13.53</v>
      </c>
      <c r="AB23" s="203">
        <v>0</v>
      </c>
      <c r="AC23" s="203">
        <v>1.26</v>
      </c>
      <c r="AD23" s="203">
        <v>12.46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99.61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0.96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19.87</v>
      </c>
      <c r="E24" s="203">
        <v>0</v>
      </c>
      <c r="F24" s="203">
        <v>0</v>
      </c>
      <c r="G24" s="203">
        <v>31.39</v>
      </c>
      <c r="H24" s="203">
        <v>0</v>
      </c>
      <c r="I24" s="203">
        <v>10.35</v>
      </c>
      <c r="J24" s="203">
        <v>19.739999999999998</v>
      </c>
      <c r="K24" s="203">
        <v>240.6</v>
      </c>
      <c r="L24" s="203">
        <v>4.6399999999999997</v>
      </c>
      <c r="M24" s="203">
        <v>14.88</v>
      </c>
      <c r="N24" s="203">
        <v>25.26</v>
      </c>
      <c r="O24" s="203">
        <v>2.89</v>
      </c>
      <c r="P24" s="203">
        <v>14.32</v>
      </c>
      <c r="Q24" s="203">
        <v>4</v>
      </c>
      <c r="R24" s="203">
        <v>8.0500000000000007</v>
      </c>
      <c r="S24" s="203">
        <v>5.63</v>
      </c>
      <c r="T24" s="203">
        <v>0</v>
      </c>
      <c r="U24" s="203">
        <v>2.38</v>
      </c>
      <c r="V24" s="203">
        <v>3.84</v>
      </c>
      <c r="W24" s="203">
        <v>9.2899999999999991</v>
      </c>
      <c r="X24" s="203">
        <v>31.5</v>
      </c>
      <c r="Y24" s="203">
        <v>0</v>
      </c>
      <c r="Z24" s="203">
        <v>32.5</v>
      </c>
      <c r="AA24" s="203">
        <v>13.53</v>
      </c>
      <c r="AB24" s="203">
        <v>0</v>
      </c>
      <c r="AC24" s="203">
        <v>1.26</v>
      </c>
      <c r="AD24" s="203">
        <v>12.46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99.61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0.96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19.87</v>
      </c>
      <c r="E25" s="203">
        <v>0</v>
      </c>
      <c r="F25" s="203">
        <v>0</v>
      </c>
      <c r="G25" s="203">
        <v>31.39</v>
      </c>
      <c r="H25" s="203">
        <v>0</v>
      </c>
      <c r="I25" s="203">
        <v>10.35</v>
      </c>
      <c r="J25" s="203">
        <v>19.739999999999998</v>
      </c>
      <c r="K25" s="203">
        <v>240.59</v>
      </c>
      <c r="L25" s="203">
        <v>4.6399999999999997</v>
      </c>
      <c r="M25" s="203">
        <v>16.79</v>
      </c>
      <c r="N25" s="203">
        <v>26.66</v>
      </c>
      <c r="O25" s="203">
        <v>2.89</v>
      </c>
      <c r="P25" s="203">
        <v>15.96</v>
      </c>
      <c r="Q25" s="203">
        <v>4</v>
      </c>
      <c r="R25" s="203">
        <v>8.0500000000000007</v>
      </c>
      <c r="S25" s="203">
        <v>5.63</v>
      </c>
      <c r="T25" s="203">
        <v>0</v>
      </c>
      <c r="U25" s="203">
        <v>2.38</v>
      </c>
      <c r="V25" s="203">
        <v>2.87</v>
      </c>
      <c r="W25" s="203">
        <v>9.2899999999999991</v>
      </c>
      <c r="X25" s="203">
        <v>31.5</v>
      </c>
      <c r="Y25" s="203">
        <v>0</v>
      </c>
      <c r="Z25" s="203">
        <v>32.5</v>
      </c>
      <c r="AA25" s="203">
        <v>13.53</v>
      </c>
      <c r="AB25" s="203">
        <v>0</v>
      </c>
      <c r="AC25" s="203">
        <v>1.26</v>
      </c>
      <c r="AD25" s="203">
        <v>12.46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99.61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0.96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19.87</v>
      </c>
      <c r="E26" s="203">
        <v>0</v>
      </c>
      <c r="F26" s="203">
        <v>0</v>
      </c>
      <c r="G26" s="203">
        <v>31.39</v>
      </c>
      <c r="H26" s="203">
        <v>0</v>
      </c>
      <c r="I26" s="203">
        <v>10.35</v>
      </c>
      <c r="J26" s="203">
        <v>19.739999999999998</v>
      </c>
      <c r="K26" s="203">
        <v>240.6</v>
      </c>
      <c r="L26" s="203">
        <v>4.6399999999999997</v>
      </c>
      <c r="M26" s="203">
        <v>3.33</v>
      </c>
      <c r="N26" s="203">
        <v>3.92</v>
      </c>
      <c r="O26" s="203">
        <v>2.89</v>
      </c>
      <c r="P26" s="203">
        <v>0.98</v>
      </c>
      <c r="Q26" s="203">
        <v>4</v>
      </c>
      <c r="R26" s="203">
        <v>8.0500000000000007</v>
      </c>
      <c r="S26" s="203">
        <v>5.63</v>
      </c>
      <c r="T26" s="203">
        <v>0</v>
      </c>
      <c r="U26" s="203">
        <v>2.38</v>
      </c>
      <c r="V26" s="203">
        <v>2.57</v>
      </c>
      <c r="W26" s="203">
        <v>9.2899999999999991</v>
      </c>
      <c r="X26" s="203">
        <v>31.5</v>
      </c>
      <c r="Y26" s="203">
        <v>0</v>
      </c>
      <c r="Z26" s="203">
        <v>32.5</v>
      </c>
      <c r="AA26" s="203">
        <v>13.53</v>
      </c>
      <c r="AB26" s="203">
        <v>0</v>
      </c>
      <c r="AC26" s="203">
        <v>1.26</v>
      </c>
      <c r="AD26" s="203">
        <v>12.46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99.61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0.96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19.87</v>
      </c>
      <c r="E27" s="203">
        <v>0</v>
      </c>
      <c r="F27" s="203">
        <v>0</v>
      </c>
      <c r="G27" s="203">
        <v>31.39</v>
      </c>
      <c r="H27" s="203">
        <v>0</v>
      </c>
      <c r="I27" s="203">
        <v>10.35</v>
      </c>
      <c r="J27" s="203">
        <v>19.739999999999998</v>
      </c>
      <c r="K27" s="203">
        <v>240.6</v>
      </c>
      <c r="L27" s="203">
        <v>4.6399999999999997</v>
      </c>
      <c r="M27" s="203">
        <v>1.22</v>
      </c>
      <c r="N27" s="203">
        <v>2.0499999999999998</v>
      </c>
      <c r="O27" s="203">
        <v>2.89</v>
      </c>
      <c r="P27" s="203">
        <v>0.98</v>
      </c>
      <c r="Q27" s="203">
        <v>2.5</v>
      </c>
      <c r="R27" s="203">
        <v>8.18</v>
      </c>
      <c r="S27" s="203">
        <v>0.77</v>
      </c>
      <c r="T27" s="203">
        <v>0</v>
      </c>
      <c r="U27" s="203">
        <v>2.38</v>
      </c>
      <c r="V27" s="203">
        <v>1.48</v>
      </c>
      <c r="W27" s="203">
        <v>1.48</v>
      </c>
      <c r="X27" s="203">
        <v>6.79</v>
      </c>
      <c r="Y27" s="203">
        <v>0</v>
      </c>
      <c r="Z27" s="203">
        <v>2.4</v>
      </c>
      <c r="AA27" s="203">
        <v>1.55</v>
      </c>
      <c r="AB27" s="203">
        <v>0</v>
      </c>
      <c r="AC27" s="203">
        <v>1.26</v>
      </c>
      <c r="AD27" s="203">
        <v>12.46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99.61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0.96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19.97</v>
      </c>
      <c r="E28" s="203">
        <v>0</v>
      </c>
      <c r="F28" s="203">
        <v>0</v>
      </c>
      <c r="G28" s="203">
        <v>31.39</v>
      </c>
      <c r="H28" s="203">
        <v>0</v>
      </c>
      <c r="I28" s="203">
        <v>10.35</v>
      </c>
      <c r="J28" s="203">
        <v>19.739999999999998</v>
      </c>
      <c r="K28" s="203">
        <v>233.24</v>
      </c>
      <c r="L28" s="203">
        <v>0.37</v>
      </c>
      <c r="M28" s="203">
        <v>1.22</v>
      </c>
      <c r="N28" s="203">
        <v>2.0499999999999998</v>
      </c>
      <c r="O28" s="203">
        <v>2.89</v>
      </c>
      <c r="P28" s="203">
        <v>0.98</v>
      </c>
      <c r="Q28" s="203">
        <v>0.36</v>
      </c>
      <c r="R28" s="203">
        <v>0.72</v>
      </c>
      <c r="S28" s="203">
        <v>0.45</v>
      </c>
      <c r="T28" s="203">
        <v>0</v>
      </c>
      <c r="U28" s="203">
        <v>2.38</v>
      </c>
      <c r="V28" s="203">
        <v>0.33</v>
      </c>
      <c r="W28" s="203">
        <v>0.78</v>
      </c>
      <c r="X28" s="203">
        <v>2.5499999999999998</v>
      </c>
      <c r="Y28" s="203">
        <v>0</v>
      </c>
      <c r="Z28" s="203">
        <v>2.4</v>
      </c>
      <c r="AA28" s="203">
        <v>1.55</v>
      </c>
      <c r="AB28" s="203">
        <v>0</v>
      </c>
      <c r="AC28" s="203">
        <v>1.26</v>
      </c>
      <c r="AD28" s="203">
        <v>12.46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99.61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0.96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19.97</v>
      </c>
      <c r="E29" s="203">
        <v>0</v>
      </c>
      <c r="F29" s="203">
        <v>0</v>
      </c>
      <c r="G29" s="203">
        <v>31</v>
      </c>
      <c r="H29" s="203">
        <v>0</v>
      </c>
      <c r="I29" s="203">
        <v>10.35</v>
      </c>
      <c r="J29" s="203">
        <v>19.739999999999998</v>
      </c>
      <c r="K29" s="203">
        <v>153.51</v>
      </c>
      <c r="L29" s="203">
        <v>0.37</v>
      </c>
      <c r="M29" s="203">
        <v>1.22</v>
      </c>
      <c r="N29" s="203">
        <v>2.0499999999999998</v>
      </c>
      <c r="O29" s="203">
        <v>2.89</v>
      </c>
      <c r="P29" s="203">
        <v>0.98</v>
      </c>
      <c r="Q29" s="203">
        <v>0.36</v>
      </c>
      <c r="R29" s="203">
        <v>0.72</v>
      </c>
      <c r="S29" s="203">
        <v>0.45</v>
      </c>
      <c r="T29" s="203">
        <v>0</v>
      </c>
      <c r="U29" s="203">
        <v>2.38</v>
      </c>
      <c r="V29" s="203">
        <v>0.26</v>
      </c>
      <c r="W29" s="203">
        <v>0.78</v>
      </c>
      <c r="X29" s="203">
        <v>2.5499999999999998</v>
      </c>
      <c r="Y29" s="203">
        <v>0</v>
      </c>
      <c r="Z29" s="203">
        <v>2.4</v>
      </c>
      <c r="AA29" s="203">
        <v>1.55</v>
      </c>
      <c r="AB29" s="203">
        <v>0</v>
      </c>
      <c r="AC29" s="203">
        <v>1.26</v>
      </c>
      <c r="AD29" s="203">
        <v>12.46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99.61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0.96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19.97</v>
      </c>
      <c r="E30" s="203">
        <v>0</v>
      </c>
      <c r="F30" s="203">
        <v>0</v>
      </c>
      <c r="G30" s="203">
        <v>31</v>
      </c>
      <c r="H30" s="203">
        <v>0</v>
      </c>
      <c r="I30" s="203">
        <v>10.35</v>
      </c>
      <c r="J30" s="203">
        <v>19.739999999999998</v>
      </c>
      <c r="K30" s="203">
        <v>116.04</v>
      </c>
      <c r="L30" s="203">
        <v>0.37</v>
      </c>
      <c r="M30" s="203">
        <v>1.22</v>
      </c>
      <c r="N30" s="203">
        <v>2.0499999999999998</v>
      </c>
      <c r="O30" s="203">
        <v>2.89</v>
      </c>
      <c r="P30" s="203">
        <v>0.98</v>
      </c>
      <c r="Q30" s="203">
        <v>0.36</v>
      </c>
      <c r="R30" s="203">
        <v>0.73</v>
      </c>
      <c r="S30" s="203">
        <v>0.45</v>
      </c>
      <c r="T30" s="203">
        <v>0</v>
      </c>
      <c r="U30" s="203">
        <v>2.38</v>
      </c>
      <c r="V30" s="203">
        <v>0.26</v>
      </c>
      <c r="W30" s="203">
        <v>0.78</v>
      </c>
      <c r="X30" s="203">
        <v>2.5499999999999998</v>
      </c>
      <c r="Y30" s="203">
        <v>0</v>
      </c>
      <c r="Z30" s="203">
        <v>2.4</v>
      </c>
      <c r="AA30" s="203">
        <v>1.55</v>
      </c>
      <c r="AB30" s="203">
        <v>0</v>
      </c>
      <c r="AC30" s="203">
        <v>1.26</v>
      </c>
      <c r="AD30" s="203">
        <v>12.46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99.61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0.96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19.97</v>
      </c>
      <c r="E31" s="203">
        <v>0</v>
      </c>
      <c r="F31" s="203">
        <v>0</v>
      </c>
      <c r="G31" s="203">
        <v>31</v>
      </c>
      <c r="H31" s="203">
        <v>0</v>
      </c>
      <c r="I31" s="203">
        <v>10.35</v>
      </c>
      <c r="J31" s="203">
        <v>19.739999999999998</v>
      </c>
      <c r="K31" s="203">
        <v>66.069999999999993</v>
      </c>
      <c r="L31" s="203">
        <v>0.37</v>
      </c>
      <c r="M31" s="203">
        <v>1.22</v>
      </c>
      <c r="N31" s="203">
        <v>2.0499999999999998</v>
      </c>
      <c r="O31" s="203">
        <v>2.89</v>
      </c>
      <c r="P31" s="203">
        <v>0.98</v>
      </c>
      <c r="Q31" s="203">
        <v>0.36</v>
      </c>
      <c r="R31" s="203">
        <v>0.73</v>
      </c>
      <c r="S31" s="203">
        <v>0.45</v>
      </c>
      <c r="T31" s="203">
        <v>0</v>
      </c>
      <c r="U31" s="203">
        <v>2.38</v>
      </c>
      <c r="V31" s="203">
        <v>0.26</v>
      </c>
      <c r="W31" s="203">
        <v>0.78</v>
      </c>
      <c r="X31" s="203">
        <v>2.5499999999999998</v>
      </c>
      <c r="Y31" s="203">
        <v>0</v>
      </c>
      <c r="Z31" s="203">
        <v>2.4</v>
      </c>
      <c r="AA31" s="203">
        <v>1.55</v>
      </c>
      <c r="AB31" s="203">
        <v>0</v>
      </c>
      <c r="AC31" s="203">
        <v>1.26</v>
      </c>
      <c r="AD31" s="203">
        <v>12.46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99.61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0.96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19.97</v>
      </c>
      <c r="E32" s="203">
        <v>0</v>
      </c>
      <c r="F32" s="203">
        <v>0</v>
      </c>
      <c r="G32" s="203">
        <v>31</v>
      </c>
      <c r="H32" s="203">
        <v>0</v>
      </c>
      <c r="I32" s="203">
        <v>10.35</v>
      </c>
      <c r="J32" s="203">
        <v>19.739999999999998</v>
      </c>
      <c r="K32" s="203">
        <v>63.18</v>
      </c>
      <c r="L32" s="203">
        <v>0.37</v>
      </c>
      <c r="M32" s="203">
        <v>1.22</v>
      </c>
      <c r="N32" s="203">
        <v>2.0499999999999998</v>
      </c>
      <c r="O32" s="203">
        <v>2.89</v>
      </c>
      <c r="P32" s="203">
        <v>0.98</v>
      </c>
      <c r="Q32" s="203">
        <v>0.36</v>
      </c>
      <c r="R32" s="203">
        <v>0.73</v>
      </c>
      <c r="S32" s="203">
        <v>0.45</v>
      </c>
      <c r="T32" s="203">
        <v>0</v>
      </c>
      <c r="U32" s="203">
        <v>2.38</v>
      </c>
      <c r="V32" s="203">
        <v>0.26</v>
      </c>
      <c r="W32" s="203">
        <v>0.78</v>
      </c>
      <c r="X32" s="203">
        <v>2.5499999999999998</v>
      </c>
      <c r="Y32" s="203">
        <v>0</v>
      </c>
      <c r="Z32" s="203">
        <v>2.4</v>
      </c>
      <c r="AA32" s="203">
        <v>1.55</v>
      </c>
      <c r="AB32" s="203">
        <v>0</v>
      </c>
      <c r="AC32" s="203">
        <v>1.26</v>
      </c>
      <c r="AD32" s="203">
        <v>12.46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99.61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0.96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19.97</v>
      </c>
      <c r="E33" s="203">
        <v>0</v>
      </c>
      <c r="F33" s="203">
        <v>0</v>
      </c>
      <c r="G33" s="203">
        <v>31</v>
      </c>
      <c r="H33" s="203">
        <v>0</v>
      </c>
      <c r="I33" s="203">
        <v>10.35</v>
      </c>
      <c r="J33" s="203">
        <v>19.739999999999998</v>
      </c>
      <c r="K33" s="203">
        <v>54.53</v>
      </c>
      <c r="L33" s="203">
        <v>0.37</v>
      </c>
      <c r="M33" s="203">
        <v>1.22</v>
      </c>
      <c r="N33" s="203">
        <v>2.0499999999999998</v>
      </c>
      <c r="O33" s="203">
        <v>2.89</v>
      </c>
      <c r="P33" s="203">
        <v>0.98</v>
      </c>
      <c r="Q33" s="203">
        <v>0.36</v>
      </c>
      <c r="R33" s="203">
        <v>0.73</v>
      </c>
      <c r="S33" s="203">
        <v>0.45</v>
      </c>
      <c r="T33" s="203">
        <v>0</v>
      </c>
      <c r="U33" s="203">
        <v>2.38</v>
      </c>
      <c r="V33" s="203">
        <v>0.26</v>
      </c>
      <c r="W33" s="203">
        <v>0.78</v>
      </c>
      <c r="X33" s="203">
        <v>2.5499999999999998</v>
      </c>
      <c r="Y33" s="203">
        <v>0</v>
      </c>
      <c r="Z33" s="203">
        <v>2.4</v>
      </c>
      <c r="AA33" s="203">
        <v>1.55</v>
      </c>
      <c r="AB33" s="203">
        <v>0</v>
      </c>
      <c r="AC33" s="203">
        <v>1.26</v>
      </c>
      <c r="AD33" s="203">
        <v>12.46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99.61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0.96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19.97</v>
      </c>
      <c r="E34" s="203">
        <v>0</v>
      </c>
      <c r="F34" s="203">
        <v>0</v>
      </c>
      <c r="G34" s="203">
        <v>31</v>
      </c>
      <c r="H34" s="203">
        <v>0</v>
      </c>
      <c r="I34" s="203">
        <v>10.35</v>
      </c>
      <c r="J34" s="203">
        <v>19.739999999999998</v>
      </c>
      <c r="K34" s="203">
        <v>32.44</v>
      </c>
      <c r="L34" s="203">
        <v>0.37</v>
      </c>
      <c r="M34" s="203">
        <v>1.22</v>
      </c>
      <c r="N34" s="203">
        <v>2.0499999999999998</v>
      </c>
      <c r="O34" s="203">
        <v>2.89</v>
      </c>
      <c r="P34" s="203">
        <v>0.98</v>
      </c>
      <c r="Q34" s="203">
        <v>0.36</v>
      </c>
      <c r="R34" s="203">
        <v>0.73</v>
      </c>
      <c r="S34" s="203">
        <v>0.45</v>
      </c>
      <c r="T34" s="203">
        <v>0</v>
      </c>
      <c r="U34" s="203">
        <v>2.38</v>
      </c>
      <c r="V34" s="203">
        <v>0.26</v>
      </c>
      <c r="W34" s="203">
        <v>0.78</v>
      </c>
      <c r="X34" s="203">
        <v>2.5499999999999998</v>
      </c>
      <c r="Y34" s="203">
        <v>0</v>
      </c>
      <c r="Z34" s="203">
        <v>2.4</v>
      </c>
      <c r="AA34" s="203">
        <v>1.55</v>
      </c>
      <c r="AB34" s="203">
        <v>0</v>
      </c>
      <c r="AC34" s="203">
        <v>1.26</v>
      </c>
      <c r="AD34" s="203">
        <v>12.46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99.61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0.96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19.97</v>
      </c>
      <c r="E35" s="203">
        <v>0</v>
      </c>
      <c r="F35" s="203">
        <v>0</v>
      </c>
      <c r="G35" s="203">
        <v>31</v>
      </c>
      <c r="H35" s="203">
        <v>0</v>
      </c>
      <c r="I35" s="203">
        <v>10.35</v>
      </c>
      <c r="J35" s="203">
        <v>19.739999999999998</v>
      </c>
      <c r="K35" s="203">
        <v>34.36</v>
      </c>
      <c r="L35" s="203">
        <v>0.37</v>
      </c>
      <c r="M35" s="203">
        <v>1.22</v>
      </c>
      <c r="N35" s="203">
        <v>2.0499999999999998</v>
      </c>
      <c r="O35" s="203">
        <v>2.89</v>
      </c>
      <c r="P35" s="203">
        <v>0.98</v>
      </c>
      <c r="Q35" s="203">
        <v>0.36</v>
      </c>
      <c r="R35" s="203">
        <v>0.73</v>
      </c>
      <c r="S35" s="203">
        <v>0.45</v>
      </c>
      <c r="T35" s="203">
        <v>0</v>
      </c>
      <c r="U35" s="203">
        <v>2.38</v>
      </c>
      <c r="V35" s="203">
        <v>0.26</v>
      </c>
      <c r="W35" s="203">
        <v>0.78</v>
      </c>
      <c r="X35" s="203">
        <v>2.5499999999999998</v>
      </c>
      <c r="Y35" s="203">
        <v>0</v>
      </c>
      <c r="Z35" s="203">
        <v>2.4</v>
      </c>
      <c r="AA35" s="203">
        <v>1.55</v>
      </c>
      <c r="AB35" s="203">
        <v>0</v>
      </c>
      <c r="AC35" s="203">
        <v>1.26</v>
      </c>
      <c r="AD35" s="203">
        <v>12.46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99.61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0.96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19.97</v>
      </c>
      <c r="E36" s="203">
        <v>0</v>
      </c>
      <c r="F36" s="203">
        <v>0</v>
      </c>
      <c r="G36" s="203">
        <v>31</v>
      </c>
      <c r="H36" s="203">
        <v>0</v>
      </c>
      <c r="I36" s="203">
        <v>10.35</v>
      </c>
      <c r="J36" s="203">
        <v>19.739999999999998</v>
      </c>
      <c r="K36" s="203">
        <v>45.89</v>
      </c>
      <c r="L36" s="203">
        <v>0.37</v>
      </c>
      <c r="M36" s="203">
        <v>1.22</v>
      </c>
      <c r="N36" s="203">
        <v>2.0499999999999998</v>
      </c>
      <c r="O36" s="203">
        <v>2.89</v>
      </c>
      <c r="P36" s="203">
        <v>0.98</v>
      </c>
      <c r="Q36" s="203">
        <v>0.36</v>
      </c>
      <c r="R36" s="203">
        <v>0.73</v>
      </c>
      <c r="S36" s="203">
        <v>0.45</v>
      </c>
      <c r="T36" s="203">
        <v>0</v>
      </c>
      <c r="U36" s="203">
        <v>2.38</v>
      </c>
      <c r="V36" s="203">
        <v>0.26</v>
      </c>
      <c r="W36" s="203">
        <v>0.78</v>
      </c>
      <c r="X36" s="203">
        <v>2.5499999999999998</v>
      </c>
      <c r="Y36" s="203">
        <v>0</v>
      </c>
      <c r="Z36" s="203">
        <v>2.4</v>
      </c>
      <c r="AA36" s="203">
        <v>1.55</v>
      </c>
      <c r="AB36" s="203">
        <v>0</v>
      </c>
      <c r="AC36" s="203">
        <v>1.26</v>
      </c>
      <c r="AD36" s="203">
        <v>12.46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99.61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0.96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19.87</v>
      </c>
      <c r="E37" s="203">
        <v>0</v>
      </c>
      <c r="F37" s="203">
        <v>0</v>
      </c>
      <c r="G37" s="203">
        <v>31</v>
      </c>
      <c r="H37" s="203">
        <v>0</v>
      </c>
      <c r="I37" s="203">
        <v>10.35</v>
      </c>
      <c r="J37" s="203">
        <v>19.739999999999998</v>
      </c>
      <c r="K37" s="203">
        <v>86.24</v>
      </c>
      <c r="L37" s="203">
        <v>0.37</v>
      </c>
      <c r="M37" s="203">
        <v>1.22</v>
      </c>
      <c r="N37" s="203">
        <v>2.0499999999999998</v>
      </c>
      <c r="O37" s="203">
        <v>2.89</v>
      </c>
      <c r="P37" s="203">
        <v>0.98</v>
      </c>
      <c r="Q37" s="203">
        <v>0.36</v>
      </c>
      <c r="R37" s="203">
        <v>0.73</v>
      </c>
      <c r="S37" s="203">
        <v>0.45</v>
      </c>
      <c r="T37" s="203">
        <v>0</v>
      </c>
      <c r="U37" s="203">
        <v>0</v>
      </c>
      <c r="V37" s="203">
        <v>0.26</v>
      </c>
      <c r="W37" s="203">
        <v>0.78</v>
      </c>
      <c r="X37" s="203">
        <v>2.5499999999999998</v>
      </c>
      <c r="Y37" s="203">
        <v>0</v>
      </c>
      <c r="Z37" s="203">
        <v>2.4</v>
      </c>
      <c r="AA37" s="203">
        <v>1.55</v>
      </c>
      <c r="AB37" s="203">
        <v>0</v>
      </c>
      <c r="AC37" s="203">
        <v>1.26</v>
      </c>
      <c r="AD37" s="203">
        <v>12.46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99.61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0.96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19.79</v>
      </c>
      <c r="E38" s="203">
        <v>0</v>
      </c>
      <c r="F38" s="203">
        <v>0</v>
      </c>
      <c r="G38" s="203">
        <v>31</v>
      </c>
      <c r="H38" s="203">
        <v>0</v>
      </c>
      <c r="I38" s="203">
        <v>10.35</v>
      </c>
      <c r="J38" s="203">
        <v>19.739999999999998</v>
      </c>
      <c r="K38" s="203">
        <v>19.97</v>
      </c>
      <c r="L38" s="203">
        <v>0.37</v>
      </c>
      <c r="M38" s="203">
        <v>1.22</v>
      </c>
      <c r="N38" s="203">
        <v>2.0499999999999998</v>
      </c>
      <c r="O38" s="203">
        <v>2.89</v>
      </c>
      <c r="P38" s="203">
        <v>0.98</v>
      </c>
      <c r="Q38" s="203">
        <v>0.36</v>
      </c>
      <c r="R38" s="203">
        <v>0.73</v>
      </c>
      <c r="S38" s="203">
        <v>0.45</v>
      </c>
      <c r="T38" s="203">
        <v>0</v>
      </c>
      <c r="U38" s="203">
        <v>0</v>
      </c>
      <c r="V38" s="203">
        <v>0.26</v>
      </c>
      <c r="W38" s="203">
        <v>0.78</v>
      </c>
      <c r="X38" s="203">
        <v>2.5499999999999998</v>
      </c>
      <c r="Y38" s="203">
        <v>0</v>
      </c>
      <c r="Z38" s="203">
        <v>2.4</v>
      </c>
      <c r="AA38" s="203">
        <v>1.55</v>
      </c>
      <c r="AB38" s="203">
        <v>0</v>
      </c>
      <c r="AC38" s="203">
        <v>1.26</v>
      </c>
      <c r="AD38" s="203">
        <v>12.46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99.61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0.96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19.690000000000001</v>
      </c>
      <c r="E39" s="203">
        <v>0</v>
      </c>
      <c r="F39" s="203">
        <v>0</v>
      </c>
      <c r="G39" s="203">
        <v>31</v>
      </c>
      <c r="H39" s="203">
        <v>0</v>
      </c>
      <c r="I39" s="203">
        <v>10.35</v>
      </c>
      <c r="J39" s="203">
        <v>19.739999999999998</v>
      </c>
      <c r="K39" s="203">
        <v>19.97</v>
      </c>
      <c r="L39" s="203">
        <v>0.37</v>
      </c>
      <c r="M39" s="203">
        <v>1.22</v>
      </c>
      <c r="N39" s="203">
        <v>2.0499999999999998</v>
      </c>
      <c r="O39" s="203">
        <v>2.89</v>
      </c>
      <c r="P39" s="203">
        <v>0.98</v>
      </c>
      <c r="Q39" s="203">
        <v>0.36</v>
      </c>
      <c r="R39" s="203">
        <v>0.73</v>
      </c>
      <c r="S39" s="203">
        <v>0.45</v>
      </c>
      <c r="T39" s="203">
        <v>0</v>
      </c>
      <c r="U39" s="203">
        <v>0</v>
      </c>
      <c r="V39" s="203">
        <v>0.26</v>
      </c>
      <c r="W39" s="203">
        <v>0.78</v>
      </c>
      <c r="X39" s="203">
        <v>2.5499999999999998</v>
      </c>
      <c r="Y39" s="203">
        <v>0</v>
      </c>
      <c r="Z39" s="203">
        <v>2.4</v>
      </c>
      <c r="AA39" s="203">
        <v>1.55</v>
      </c>
      <c r="AB39" s="203">
        <v>0</v>
      </c>
      <c r="AC39" s="203">
        <v>1.26</v>
      </c>
      <c r="AD39" s="203">
        <v>12.46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99.61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0.96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19.690000000000001</v>
      </c>
      <c r="E40" s="203">
        <v>0</v>
      </c>
      <c r="F40" s="203">
        <v>0</v>
      </c>
      <c r="G40" s="203">
        <v>31</v>
      </c>
      <c r="H40" s="203">
        <v>0</v>
      </c>
      <c r="I40" s="203">
        <v>10.35</v>
      </c>
      <c r="J40" s="203">
        <v>19.739999999999998</v>
      </c>
      <c r="K40" s="203">
        <v>19.98</v>
      </c>
      <c r="L40" s="203">
        <v>0.37</v>
      </c>
      <c r="M40" s="203">
        <v>1.22</v>
      </c>
      <c r="N40" s="203">
        <v>2.0499999999999998</v>
      </c>
      <c r="O40" s="203">
        <v>2.89</v>
      </c>
      <c r="P40" s="203">
        <v>0.98</v>
      </c>
      <c r="Q40" s="203">
        <v>0.36</v>
      </c>
      <c r="R40" s="203">
        <v>0.73</v>
      </c>
      <c r="S40" s="203">
        <v>0.45</v>
      </c>
      <c r="T40" s="203">
        <v>0</v>
      </c>
      <c r="U40" s="203">
        <v>0</v>
      </c>
      <c r="V40" s="203">
        <v>0.26</v>
      </c>
      <c r="W40" s="203">
        <v>0.78</v>
      </c>
      <c r="X40" s="203">
        <v>2.5499999999999998</v>
      </c>
      <c r="Y40" s="203">
        <v>0</v>
      </c>
      <c r="Z40" s="203">
        <v>2.4</v>
      </c>
      <c r="AA40" s="203">
        <v>1.55</v>
      </c>
      <c r="AB40" s="203">
        <v>0</v>
      </c>
      <c r="AC40" s="203">
        <v>1.26</v>
      </c>
      <c r="AD40" s="203">
        <v>12.46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99.61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0.96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19.600000000000001</v>
      </c>
      <c r="E41" s="203">
        <v>0</v>
      </c>
      <c r="F41" s="203">
        <v>0</v>
      </c>
      <c r="G41" s="203">
        <v>31</v>
      </c>
      <c r="H41" s="203">
        <v>0</v>
      </c>
      <c r="I41" s="203">
        <v>10.35</v>
      </c>
      <c r="J41" s="203">
        <v>19.739999999999998</v>
      </c>
      <c r="K41" s="203">
        <v>19.98</v>
      </c>
      <c r="L41" s="203">
        <v>0.37</v>
      </c>
      <c r="M41" s="203">
        <v>1.22</v>
      </c>
      <c r="N41" s="203">
        <v>2.0499999999999998</v>
      </c>
      <c r="O41" s="203">
        <v>2.89</v>
      </c>
      <c r="P41" s="203">
        <v>0.98</v>
      </c>
      <c r="Q41" s="203">
        <v>0.36</v>
      </c>
      <c r="R41" s="203">
        <v>0.73</v>
      </c>
      <c r="S41" s="203">
        <v>0.45</v>
      </c>
      <c r="T41" s="203">
        <v>0</v>
      </c>
      <c r="U41" s="203">
        <v>0</v>
      </c>
      <c r="V41" s="203">
        <v>0.26</v>
      </c>
      <c r="W41" s="203">
        <v>0.78</v>
      </c>
      <c r="X41" s="203">
        <v>2.5499999999999998</v>
      </c>
      <c r="Y41" s="203">
        <v>0</v>
      </c>
      <c r="Z41" s="203">
        <v>2.4</v>
      </c>
      <c r="AA41" s="203">
        <v>1.55</v>
      </c>
      <c r="AB41" s="203">
        <v>0</v>
      </c>
      <c r="AC41" s="203">
        <v>1.26</v>
      </c>
      <c r="AD41" s="203">
        <v>12.46</v>
      </c>
      <c r="AE41" s="203">
        <v>0</v>
      </c>
      <c r="AF41" s="203">
        <v>0</v>
      </c>
      <c r="AG41" s="203">
        <v>42.44</v>
      </c>
      <c r="AH41" s="203">
        <v>5.66</v>
      </c>
      <c r="AI41" s="203">
        <v>50.92</v>
      </c>
      <c r="AJ41" s="203">
        <v>0</v>
      </c>
      <c r="AK41" s="203">
        <v>99.61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0.96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19.5</v>
      </c>
      <c r="E42" s="203">
        <v>0</v>
      </c>
      <c r="F42" s="203">
        <v>0</v>
      </c>
      <c r="G42" s="203">
        <v>31</v>
      </c>
      <c r="H42" s="203">
        <v>0</v>
      </c>
      <c r="I42" s="203">
        <v>10.35</v>
      </c>
      <c r="J42" s="203">
        <v>19.739999999999998</v>
      </c>
      <c r="K42" s="203">
        <v>19.98</v>
      </c>
      <c r="L42" s="203">
        <v>0.37</v>
      </c>
      <c r="M42" s="203">
        <v>1.22</v>
      </c>
      <c r="N42" s="203">
        <v>2.0499999999999998</v>
      </c>
      <c r="O42" s="203">
        <v>2.89</v>
      </c>
      <c r="P42" s="203">
        <v>0.98</v>
      </c>
      <c r="Q42" s="203">
        <v>0.36</v>
      </c>
      <c r="R42" s="203">
        <v>0.73</v>
      </c>
      <c r="S42" s="203">
        <v>0.45</v>
      </c>
      <c r="T42" s="203">
        <v>0</v>
      </c>
      <c r="U42" s="203">
        <v>0</v>
      </c>
      <c r="V42" s="203">
        <v>0.26</v>
      </c>
      <c r="W42" s="203">
        <v>0.78</v>
      </c>
      <c r="X42" s="203">
        <v>2.5499999999999998</v>
      </c>
      <c r="Y42" s="203">
        <v>0</v>
      </c>
      <c r="Z42" s="203">
        <v>2.4</v>
      </c>
      <c r="AA42" s="203">
        <v>1.55</v>
      </c>
      <c r="AB42" s="203">
        <v>0</v>
      </c>
      <c r="AC42" s="203">
        <v>1.26</v>
      </c>
      <c r="AD42" s="203">
        <v>12.46</v>
      </c>
      <c r="AE42" s="203">
        <v>0</v>
      </c>
      <c r="AF42" s="203">
        <v>0</v>
      </c>
      <c r="AG42" s="203">
        <v>42.44</v>
      </c>
      <c r="AH42" s="203">
        <v>5.66</v>
      </c>
      <c r="AI42" s="203">
        <v>50.92</v>
      </c>
      <c r="AJ42" s="203">
        <v>0</v>
      </c>
      <c r="AK42" s="203">
        <v>99.61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0.96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19.46</v>
      </c>
      <c r="E43" s="203">
        <v>0</v>
      </c>
      <c r="F43" s="203">
        <v>0</v>
      </c>
      <c r="G43" s="203">
        <v>31</v>
      </c>
      <c r="H43" s="203">
        <v>0</v>
      </c>
      <c r="I43" s="203">
        <v>10.35</v>
      </c>
      <c r="J43" s="203">
        <v>19.739999999999998</v>
      </c>
      <c r="K43" s="203">
        <v>19.98</v>
      </c>
      <c r="L43" s="203">
        <v>0.37</v>
      </c>
      <c r="M43" s="203">
        <v>1.22</v>
      </c>
      <c r="N43" s="203">
        <v>2.0499999999999998</v>
      </c>
      <c r="O43" s="203">
        <v>2.89</v>
      </c>
      <c r="P43" s="203">
        <v>0.98</v>
      </c>
      <c r="Q43" s="203">
        <v>0.36</v>
      </c>
      <c r="R43" s="203">
        <v>0.73</v>
      </c>
      <c r="S43" s="203">
        <v>0.45</v>
      </c>
      <c r="T43" s="203">
        <v>0</v>
      </c>
      <c r="U43" s="203">
        <v>0</v>
      </c>
      <c r="V43" s="203">
        <v>0.26</v>
      </c>
      <c r="W43" s="203">
        <v>0.78</v>
      </c>
      <c r="X43" s="203">
        <v>2.5499999999999998</v>
      </c>
      <c r="Y43" s="203">
        <v>0</v>
      </c>
      <c r="Z43" s="203">
        <v>2.4</v>
      </c>
      <c r="AA43" s="203">
        <v>1.55</v>
      </c>
      <c r="AB43" s="203">
        <v>0</v>
      </c>
      <c r="AC43" s="203">
        <v>1.26</v>
      </c>
      <c r="AD43" s="203">
        <v>12.46</v>
      </c>
      <c r="AE43" s="203">
        <v>0</v>
      </c>
      <c r="AF43" s="203">
        <v>0</v>
      </c>
      <c r="AG43" s="203">
        <v>42.44</v>
      </c>
      <c r="AH43" s="203">
        <v>11.32</v>
      </c>
      <c r="AI43" s="203">
        <v>50.92</v>
      </c>
      <c r="AJ43" s="203">
        <v>0</v>
      </c>
      <c r="AK43" s="203">
        <v>99.61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0.96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19.46</v>
      </c>
      <c r="E44" s="203">
        <v>0</v>
      </c>
      <c r="F44" s="203">
        <v>0</v>
      </c>
      <c r="G44" s="203">
        <v>31</v>
      </c>
      <c r="H44" s="203">
        <v>0</v>
      </c>
      <c r="I44" s="203">
        <v>10.35</v>
      </c>
      <c r="J44" s="203">
        <v>19.739999999999998</v>
      </c>
      <c r="K44" s="203">
        <v>19.98</v>
      </c>
      <c r="L44" s="203">
        <v>0.37</v>
      </c>
      <c r="M44" s="203">
        <v>1.22</v>
      </c>
      <c r="N44" s="203">
        <v>2.0499999999999998</v>
      </c>
      <c r="O44" s="203">
        <v>2.89</v>
      </c>
      <c r="P44" s="203">
        <v>0.98</v>
      </c>
      <c r="Q44" s="203">
        <v>0.36</v>
      </c>
      <c r="R44" s="203">
        <v>0.73</v>
      </c>
      <c r="S44" s="203">
        <v>0.45</v>
      </c>
      <c r="T44" s="203">
        <v>0</v>
      </c>
      <c r="U44" s="203">
        <v>0</v>
      </c>
      <c r="V44" s="203">
        <v>0.26</v>
      </c>
      <c r="W44" s="203">
        <v>0.78</v>
      </c>
      <c r="X44" s="203">
        <v>2.5499999999999998</v>
      </c>
      <c r="Y44" s="203">
        <v>0</v>
      </c>
      <c r="Z44" s="203">
        <v>2.4</v>
      </c>
      <c r="AA44" s="203">
        <v>1.55</v>
      </c>
      <c r="AB44" s="203">
        <v>0</v>
      </c>
      <c r="AC44" s="203">
        <v>1.26</v>
      </c>
      <c r="AD44" s="203">
        <v>12.46</v>
      </c>
      <c r="AE44" s="203">
        <v>0</v>
      </c>
      <c r="AF44" s="203">
        <v>0</v>
      </c>
      <c r="AG44" s="203">
        <v>42.44</v>
      </c>
      <c r="AH44" s="203">
        <v>11.32</v>
      </c>
      <c r="AI44" s="203">
        <v>50.92</v>
      </c>
      <c r="AJ44" s="203">
        <v>0</v>
      </c>
      <c r="AK44" s="203">
        <v>99.61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0.96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19.37</v>
      </c>
      <c r="E45" s="203">
        <v>0</v>
      </c>
      <c r="F45" s="203">
        <v>0</v>
      </c>
      <c r="G45" s="203">
        <v>31</v>
      </c>
      <c r="H45" s="203">
        <v>0</v>
      </c>
      <c r="I45" s="203">
        <v>10.35</v>
      </c>
      <c r="J45" s="203">
        <v>19.739999999999998</v>
      </c>
      <c r="K45" s="203">
        <v>19.98</v>
      </c>
      <c r="L45" s="203">
        <v>0.37</v>
      </c>
      <c r="M45" s="203">
        <v>1.22</v>
      </c>
      <c r="N45" s="203">
        <v>2.0499999999999998</v>
      </c>
      <c r="O45" s="203">
        <v>2.89</v>
      </c>
      <c r="P45" s="203">
        <v>0.98</v>
      </c>
      <c r="Q45" s="203">
        <v>0.36</v>
      </c>
      <c r="R45" s="203">
        <v>0.73</v>
      </c>
      <c r="S45" s="203">
        <v>0.45</v>
      </c>
      <c r="T45" s="203">
        <v>0</v>
      </c>
      <c r="U45" s="203">
        <v>0</v>
      </c>
      <c r="V45" s="203">
        <v>0.26</v>
      </c>
      <c r="W45" s="203">
        <v>0.78</v>
      </c>
      <c r="X45" s="203">
        <v>2.5499999999999998</v>
      </c>
      <c r="Y45" s="203">
        <v>0</v>
      </c>
      <c r="Z45" s="203">
        <v>2.4</v>
      </c>
      <c r="AA45" s="203">
        <v>1.55</v>
      </c>
      <c r="AB45" s="203">
        <v>0</v>
      </c>
      <c r="AC45" s="203">
        <v>1.26</v>
      </c>
      <c r="AD45" s="203">
        <v>12.46</v>
      </c>
      <c r="AE45" s="203">
        <v>0</v>
      </c>
      <c r="AF45" s="203">
        <v>0</v>
      </c>
      <c r="AG45" s="203">
        <v>42.44</v>
      </c>
      <c r="AH45" s="203">
        <v>16.97</v>
      </c>
      <c r="AI45" s="203">
        <v>50.92</v>
      </c>
      <c r="AJ45" s="203">
        <v>0</v>
      </c>
      <c r="AK45" s="203">
        <v>99.61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0.96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19.28</v>
      </c>
      <c r="E46" s="203">
        <v>0</v>
      </c>
      <c r="F46" s="203">
        <v>0</v>
      </c>
      <c r="G46" s="203">
        <v>31</v>
      </c>
      <c r="H46" s="203">
        <v>0</v>
      </c>
      <c r="I46" s="203">
        <v>10.35</v>
      </c>
      <c r="J46" s="203">
        <v>19.739999999999998</v>
      </c>
      <c r="K46" s="203">
        <v>19.98</v>
      </c>
      <c r="L46" s="203">
        <v>0.37</v>
      </c>
      <c r="M46" s="203">
        <v>1.22</v>
      </c>
      <c r="N46" s="203">
        <v>2.0499999999999998</v>
      </c>
      <c r="O46" s="203">
        <v>2.89</v>
      </c>
      <c r="P46" s="203">
        <v>0.98</v>
      </c>
      <c r="Q46" s="203">
        <v>0.36</v>
      </c>
      <c r="R46" s="203">
        <v>0.73</v>
      </c>
      <c r="S46" s="203">
        <v>0.45</v>
      </c>
      <c r="T46" s="203">
        <v>0</v>
      </c>
      <c r="U46" s="203">
        <v>0</v>
      </c>
      <c r="V46" s="203">
        <v>0.26</v>
      </c>
      <c r="W46" s="203">
        <v>0.78</v>
      </c>
      <c r="X46" s="203">
        <v>2.5499999999999998</v>
      </c>
      <c r="Y46" s="203">
        <v>0</v>
      </c>
      <c r="Z46" s="203">
        <v>2.4</v>
      </c>
      <c r="AA46" s="203">
        <v>1.55</v>
      </c>
      <c r="AB46" s="203">
        <v>0</v>
      </c>
      <c r="AC46" s="203">
        <v>1.26</v>
      </c>
      <c r="AD46" s="203">
        <v>12.46</v>
      </c>
      <c r="AE46" s="203">
        <v>0</v>
      </c>
      <c r="AF46" s="203">
        <v>0</v>
      </c>
      <c r="AG46" s="203">
        <v>42.44</v>
      </c>
      <c r="AH46" s="203">
        <v>22.63</v>
      </c>
      <c r="AI46" s="203">
        <v>50.92</v>
      </c>
      <c r="AJ46" s="203">
        <v>0</v>
      </c>
      <c r="AK46" s="203">
        <v>99.61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0.96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19.18</v>
      </c>
      <c r="E47" s="203">
        <v>0</v>
      </c>
      <c r="F47" s="203">
        <v>0</v>
      </c>
      <c r="G47" s="203">
        <v>31</v>
      </c>
      <c r="H47" s="203">
        <v>0</v>
      </c>
      <c r="I47" s="203">
        <v>10.35</v>
      </c>
      <c r="J47" s="203">
        <v>19.739999999999998</v>
      </c>
      <c r="K47" s="203">
        <v>19.98</v>
      </c>
      <c r="L47" s="203">
        <v>0.37</v>
      </c>
      <c r="M47" s="203">
        <v>1.22</v>
      </c>
      <c r="N47" s="203">
        <v>2.0499999999999998</v>
      </c>
      <c r="O47" s="203">
        <v>2.89</v>
      </c>
      <c r="P47" s="203">
        <v>0.98</v>
      </c>
      <c r="Q47" s="203">
        <v>0.36</v>
      </c>
      <c r="R47" s="203">
        <v>0.73</v>
      </c>
      <c r="S47" s="203">
        <v>0.45</v>
      </c>
      <c r="T47" s="203">
        <v>0</v>
      </c>
      <c r="U47" s="203">
        <v>0</v>
      </c>
      <c r="V47" s="203">
        <v>0.26</v>
      </c>
      <c r="W47" s="203">
        <v>0.78</v>
      </c>
      <c r="X47" s="203">
        <v>2.5499999999999998</v>
      </c>
      <c r="Y47" s="203">
        <v>0</v>
      </c>
      <c r="Z47" s="203">
        <v>2.4</v>
      </c>
      <c r="AA47" s="203">
        <v>1.55</v>
      </c>
      <c r="AB47" s="203">
        <v>0</v>
      </c>
      <c r="AC47" s="203">
        <v>1.26</v>
      </c>
      <c r="AD47" s="203">
        <v>12.46</v>
      </c>
      <c r="AE47" s="203">
        <v>0</v>
      </c>
      <c r="AF47" s="203">
        <v>0</v>
      </c>
      <c r="AG47" s="203">
        <v>42.44</v>
      </c>
      <c r="AH47" s="203">
        <v>22.63</v>
      </c>
      <c r="AI47" s="203">
        <v>50.92</v>
      </c>
      <c r="AJ47" s="203">
        <v>0</v>
      </c>
      <c r="AK47" s="203">
        <v>99.61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0.96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19.18</v>
      </c>
      <c r="E48" s="203">
        <v>0</v>
      </c>
      <c r="F48" s="203">
        <v>0</v>
      </c>
      <c r="G48" s="203">
        <v>31</v>
      </c>
      <c r="H48" s="203">
        <v>0</v>
      </c>
      <c r="I48" s="203">
        <v>10.35</v>
      </c>
      <c r="J48" s="203">
        <v>19.739999999999998</v>
      </c>
      <c r="K48" s="203">
        <v>19.97</v>
      </c>
      <c r="L48" s="203">
        <v>0.37</v>
      </c>
      <c r="M48" s="203">
        <v>1.22</v>
      </c>
      <c r="N48" s="203">
        <v>2.0499999999999998</v>
      </c>
      <c r="O48" s="203">
        <v>2.89</v>
      </c>
      <c r="P48" s="203">
        <v>0.98</v>
      </c>
      <c r="Q48" s="203">
        <v>0.36</v>
      </c>
      <c r="R48" s="203">
        <v>0.73</v>
      </c>
      <c r="S48" s="203">
        <v>0.45</v>
      </c>
      <c r="T48" s="203">
        <v>0</v>
      </c>
      <c r="U48" s="203">
        <v>0</v>
      </c>
      <c r="V48" s="203">
        <v>0.26</v>
      </c>
      <c r="W48" s="203">
        <v>0.78</v>
      </c>
      <c r="X48" s="203">
        <v>2.5499999999999998</v>
      </c>
      <c r="Y48" s="203">
        <v>0</v>
      </c>
      <c r="Z48" s="203">
        <v>2.4</v>
      </c>
      <c r="AA48" s="203">
        <v>1.55</v>
      </c>
      <c r="AB48" s="203">
        <v>0</v>
      </c>
      <c r="AC48" s="203">
        <v>1.26</v>
      </c>
      <c r="AD48" s="203">
        <v>12.46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99.61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0.96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19.09</v>
      </c>
      <c r="E49" s="203">
        <v>0</v>
      </c>
      <c r="F49" s="203">
        <v>0</v>
      </c>
      <c r="G49" s="203">
        <v>31</v>
      </c>
      <c r="H49" s="203">
        <v>0</v>
      </c>
      <c r="I49" s="203">
        <v>10.35</v>
      </c>
      <c r="J49" s="203">
        <v>19.739999999999998</v>
      </c>
      <c r="K49" s="203">
        <v>19.98</v>
      </c>
      <c r="L49" s="203">
        <v>0</v>
      </c>
      <c r="M49" s="203">
        <v>1.22</v>
      </c>
      <c r="N49" s="203">
        <v>2.0499999999999998</v>
      </c>
      <c r="O49" s="203">
        <v>2.89</v>
      </c>
      <c r="P49" s="203">
        <v>0.98</v>
      </c>
      <c r="Q49" s="203">
        <v>0.36</v>
      </c>
      <c r="R49" s="203">
        <v>0.73</v>
      </c>
      <c r="S49" s="203">
        <v>0.45</v>
      </c>
      <c r="T49" s="203">
        <v>0</v>
      </c>
      <c r="U49" s="203">
        <v>0</v>
      </c>
      <c r="V49" s="203">
        <v>0.26</v>
      </c>
      <c r="W49" s="203">
        <v>0.78</v>
      </c>
      <c r="X49" s="203">
        <v>2.5499999999999998</v>
      </c>
      <c r="Y49" s="203">
        <v>0</v>
      </c>
      <c r="Z49" s="203">
        <v>2.4</v>
      </c>
      <c r="AA49" s="203">
        <v>1.55</v>
      </c>
      <c r="AB49" s="203">
        <v>0</v>
      </c>
      <c r="AC49" s="203">
        <v>1.26</v>
      </c>
      <c r="AD49" s="203">
        <v>12.46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99.61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0.96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19.09</v>
      </c>
      <c r="E50" s="203">
        <v>0</v>
      </c>
      <c r="F50" s="203">
        <v>0</v>
      </c>
      <c r="G50" s="203">
        <v>31</v>
      </c>
      <c r="H50" s="203">
        <v>0</v>
      </c>
      <c r="I50" s="203">
        <v>10.35</v>
      </c>
      <c r="J50" s="203">
        <v>19.739999999999998</v>
      </c>
      <c r="K50" s="203">
        <v>96.47</v>
      </c>
      <c r="L50" s="203">
        <v>0.37</v>
      </c>
      <c r="M50" s="203">
        <v>1.22</v>
      </c>
      <c r="N50" s="203">
        <v>2.0499999999999998</v>
      </c>
      <c r="O50" s="203">
        <v>2.89</v>
      </c>
      <c r="P50" s="203">
        <v>0.98</v>
      </c>
      <c r="Q50" s="203">
        <v>0.36</v>
      </c>
      <c r="R50" s="203">
        <v>0.73</v>
      </c>
      <c r="S50" s="203">
        <v>0.45</v>
      </c>
      <c r="T50" s="203">
        <v>0</v>
      </c>
      <c r="U50" s="203">
        <v>0</v>
      </c>
      <c r="V50" s="203">
        <v>0.26</v>
      </c>
      <c r="W50" s="203">
        <v>0.78</v>
      </c>
      <c r="X50" s="203">
        <v>2.5499999999999998</v>
      </c>
      <c r="Y50" s="203">
        <v>0</v>
      </c>
      <c r="Z50" s="203">
        <v>2.4</v>
      </c>
      <c r="AA50" s="203">
        <v>1.55</v>
      </c>
      <c r="AB50" s="203">
        <v>0</v>
      </c>
      <c r="AC50" s="203">
        <v>1.26</v>
      </c>
      <c r="AD50" s="203">
        <v>12.46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99.61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0.96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19.04</v>
      </c>
      <c r="E51" s="203">
        <v>0</v>
      </c>
      <c r="F51" s="203">
        <v>0</v>
      </c>
      <c r="G51" s="203">
        <v>31</v>
      </c>
      <c r="H51" s="203">
        <v>0</v>
      </c>
      <c r="I51" s="203">
        <v>10.35</v>
      </c>
      <c r="J51" s="203">
        <v>19.739999999999998</v>
      </c>
      <c r="K51" s="203">
        <v>148.71</v>
      </c>
      <c r="L51" s="203">
        <v>0.37</v>
      </c>
      <c r="M51" s="203">
        <v>1.22</v>
      </c>
      <c r="N51" s="203">
        <v>2.0499999999999998</v>
      </c>
      <c r="O51" s="203">
        <v>2.89</v>
      </c>
      <c r="P51" s="203">
        <v>0.98</v>
      </c>
      <c r="Q51" s="203">
        <v>0.36</v>
      </c>
      <c r="R51" s="203">
        <v>0.73</v>
      </c>
      <c r="S51" s="203">
        <v>0.45</v>
      </c>
      <c r="T51" s="203">
        <v>0</v>
      </c>
      <c r="U51" s="203">
        <v>0</v>
      </c>
      <c r="V51" s="203">
        <v>0.26</v>
      </c>
      <c r="W51" s="203">
        <v>0.78</v>
      </c>
      <c r="X51" s="203">
        <v>2.5499999999999998</v>
      </c>
      <c r="Y51" s="203">
        <v>0</v>
      </c>
      <c r="Z51" s="203">
        <v>2.4</v>
      </c>
      <c r="AA51" s="203">
        <v>1.55</v>
      </c>
      <c r="AB51" s="203">
        <v>0</v>
      </c>
      <c r="AC51" s="203">
        <v>1.26</v>
      </c>
      <c r="AD51" s="203">
        <v>12.46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99.61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0.96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18.96</v>
      </c>
      <c r="E52" s="203">
        <v>0</v>
      </c>
      <c r="F52" s="203">
        <v>0</v>
      </c>
      <c r="G52" s="203">
        <v>31</v>
      </c>
      <c r="H52" s="203">
        <v>0</v>
      </c>
      <c r="I52" s="203">
        <v>10.35</v>
      </c>
      <c r="J52" s="203">
        <v>19.739999999999998</v>
      </c>
      <c r="K52" s="203">
        <v>139.1</v>
      </c>
      <c r="L52" s="203">
        <v>0.37</v>
      </c>
      <c r="M52" s="203">
        <v>1.22</v>
      </c>
      <c r="N52" s="203">
        <v>2.0499999999999998</v>
      </c>
      <c r="O52" s="203">
        <v>2.89</v>
      </c>
      <c r="P52" s="203">
        <v>0.98</v>
      </c>
      <c r="Q52" s="203">
        <v>0.36</v>
      </c>
      <c r="R52" s="203">
        <v>0.73</v>
      </c>
      <c r="S52" s="203">
        <v>0.45</v>
      </c>
      <c r="T52" s="203">
        <v>0</v>
      </c>
      <c r="U52" s="203">
        <v>0</v>
      </c>
      <c r="V52" s="203">
        <v>0.26</v>
      </c>
      <c r="W52" s="203">
        <v>0.78</v>
      </c>
      <c r="X52" s="203">
        <v>2.5499999999999998</v>
      </c>
      <c r="Y52" s="203">
        <v>0</v>
      </c>
      <c r="Z52" s="203">
        <v>2.4</v>
      </c>
      <c r="AA52" s="203">
        <v>1.55</v>
      </c>
      <c r="AB52" s="203">
        <v>0</v>
      </c>
      <c r="AC52" s="203">
        <v>1.26</v>
      </c>
      <c r="AD52" s="203">
        <v>12.46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99.61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0.96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18.96</v>
      </c>
      <c r="E53" s="203">
        <v>0</v>
      </c>
      <c r="F53" s="203">
        <v>0</v>
      </c>
      <c r="G53" s="203">
        <v>31</v>
      </c>
      <c r="H53" s="203">
        <v>0</v>
      </c>
      <c r="I53" s="203">
        <v>10.35</v>
      </c>
      <c r="J53" s="203">
        <v>19.739999999999998</v>
      </c>
      <c r="K53" s="203">
        <v>140.06</v>
      </c>
      <c r="L53" s="203">
        <v>0.37</v>
      </c>
      <c r="M53" s="203">
        <v>1.22</v>
      </c>
      <c r="N53" s="203">
        <v>2.0499999999999998</v>
      </c>
      <c r="O53" s="203">
        <v>2.89</v>
      </c>
      <c r="P53" s="203">
        <v>0.98</v>
      </c>
      <c r="Q53" s="203">
        <v>0.36</v>
      </c>
      <c r="R53" s="203">
        <v>0.73</v>
      </c>
      <c r="S53" s="203">
        <v>0.45</v>
      </c>
      <c r="T53" s="203">
        <v>0</v>
      </c>
      <c r="U53" s="203">
        <v>0</v>
      </c>
      <c r="V53" s="203">
        <v>0.26</v>
      </c>
      <c r="W53" s="203">
        <v>0.78</v>
      </c>
      <c r="X53" s="203">
        <v>2.5499999999999998</v>
      </c>
      <c r="Y53" s="203">
        <v>0</v>
      </c>
      <c r="Z53" s="203">
        <v>2.4</v>
      </c>
      <c r="AA53" s="203">
        <v>1.55</v>
      </c>
      <c r="AB53" s="203">
        <v>0</v>
      </c>
      <c r="AC53" s="203">
        <v>1.26</v>
      </c>
      <c r="AD53" s="203">
        <v>12.46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99.61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0.96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18.86</v>
      </c>
      <c r="E54" s="203">
        <v>0</v>
      </c>
      <c r="F54" s="203">
        <v>0</v>
      </c>
      <c r="G54" s="203">
        <v>31</v>
      </c>
      <c r="H54" s="203">
        <v>0</v>
      </c>
      <c r="I54" s="203">
        <v>10.35</v>
      </c>
      <c r="J54" s="203">
        <v>19.739999999999998</v>
      </c>
      <c r="K54" s="203">
        <v>167.92</v>
      </c>
      <c r="L54" s="203">
        <v>0.37</v>
      </c>
      <c r="M54" s="203">
        <v>1.22</v>
      </c>
      <c r="N54" s="203">
        <v>2.0499999999999998</v>
      </c>
      <c r="O54" s="203">
        <v>2.89</v>
      </c>
      <c r="P54" s="203">
        <v>0.98</v>
      </c>
      <c r="Q54" s="203">
        <v>0.35</v>
      </c>
      <c r="R54" s="203">
        <v>0.72</v>
      </c>
      <c r="S54" s="203">
        <v>0</v>
      </c>
      <c r="T54" s="203">
        <v>0</v>
      </c>
      <c r="U54" s="203">
        <v>0</v>
      </c>
      <c r="V54" s="203">
        <v>0.26</v>
      </c>
      <c r="W54" s="203">
        <v>0.78</v>
      </c>
      <c r="X54" s="203">
        <v>2.5499999999999998</v>
      </c>
      <c r="Y54" s="203">
        <v>0</v>
      </c>
      <c r="Z54" s="203">
        <v>2.4</v>
      </c>
      <c r="AA54" s="203">
        <v>1.55</v>
      </c>
      <c r="AB54" s="203">
        <v>0</v>
      </c>
      <c r="AC54" s="203">
        <v>1.26</v>
      </c>
      <c r="AD54" s="203">
        <v>12.46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99.61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0.96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18.86</v>
      </c>
      <c r="E55" s="203">
        <v>0</v>
      </c>
      <c r="F55" s="203">
        <v>0</v>
      </c>
      <c r="G55" s="203">
        <v>31</v>
      </c>
      <c r="H55" s="203">
        <v>0</v>
      </c>
      <c r="I55" s="203">
        <v>10.35</v>
      </c>
      <c r="J55" s="203">
        <v>19.739999999999998</v>
      </c>
      <c r="K55" s="203">
        <v>199.63</v>
      </c>
      <c r="L55" s="203">
        <v>0.37</v>
      </c>
      <c r="M55" s="203">
        <v>1.22</v>
      </c>
      <c r="N55" s="203">
        <v>2.0499999999999998</v>
      </c>
      <c r="O55" s="203">
        <v>2.89</v>
      </c>
      <c r="P55" s="203">
        <v>0.98</v>
      </c>
      <c r="Q55" s="203">
        <v>0.35</v>
      </c>
      <c r="R55" s="203">
        <v>0.38</v>
      </c>
      <c r="S55" s="203">
        <v>0.45</v>
      </c>
      <c r="T55" s="203">
        <v>0</v>
      </c>
      <c r="U55" s="203">
        <v>0</v>
      </c>
      <c r="V55" s="203">
        <v>0.26</v>
      </c>
      <c r="W55" s="203">
        <v>0.78</v>
      </c>
      <c r="X55" s="203">
        <v>2.5499999999999998</v>
      </c>
      <c r="Y55" s="203">
        <v>0</v>
      </c>
      <c r="Z55" s="203">
        <v>2.4</v>
      </c>
      <c r="AA55" s="203">
        <v>1.55</v>
      </c>
      <c r="AB55" s="203">
        <v>0</v>
      </c>
      <c r="AC55" s="203">
        <v>1.26</v>
      </c>
      <c r="AD55" s="203">
        <v>12.46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99.61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0.96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18.86</v>
      </c>
      <c r="E56" s="203">
        <v>0</v>
      </c>
      <c r="F56" s="203">
        <v>0</v>
      </c>
      <c r="G56" s="203">
        <v>31</v>
      </c>
      <c r="H56" s="203">
        <v>0</v>
      </c>
      <c r="I56" s="203">
        <v>10.35</v>
      </c>
      <c r="J56" s="203">
        <v>19.739999999999998</v>
      </c>
      <c r="K56" s="203">
        <v>240.59</v>
      </c>
      <c r="L56" s="203">
        <v>0.37</v>
      </c>
      <c r="M56" s="203">
        <v>1.22</v>
      </c>
      <c r="N56" s="203">
        <v>2.0499999999999998</v>
      </c>
      <c r="O56" s="203">
        <v>2.89</v>
      </c>
      <c r="P56" s="203">
        <v>0.98</v>
      </c>
      <c r="Q56" s="203">
        <v>0.36</v>
      </c>
      <c r="R56" s="203">
        <v>0.73</v>
      </c>
      <c r="S56" s="203">
        <v>0.46</v>
      </c>
      <c r="T56" s="203">
        <v>0</v>
      </c>
      <c r="U56" s="203">
        <v>0</v>
      </c>
      <c r="V56" s="203">
        <v>0.26</v>
      </c>
      <c r="W56" s="203">
        <v>0.78</v>
      </c>
      <c r="X56" s="203">
        <v>2.5499999999999998</v>
      </c>
      <c r="Y56" s="203">
        <v>0</v>
      </c>
      <c r="Z56" s="203">
        <v>2.4</v>
      </c>
      <c r="AA56" s="203">
        <v>1.55</v>
      </c>
      <c r="AB56" s="203">
        <v>0</v>
      </c>
      <c r="AC56" s="203">
        <v>1.26</v>
      </c>
      <c r="AD56" s="203">
        <v>12.46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99.61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0.96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18.86</v>
      </c>
      <c r="E57" s="203">
        <v>0</v>
      </c>
      <c r="F57" s="203">
        <v>0</v>
      </c>
      <c r="G57" s="203">
        <v>31</v>
      </c>
      <c r="H57" s="203">
        <v>0</v>
      </c>
      <c r="I57" s="203">
        <v>10.35</v>
      </c>
      <c r="J57" s="203">
        <v>19.739999999999998</v>
      </c>
      <c r="K57" s="203">
        <v>240.59</v>
      </c>
      <c r="L57" s="203">
        <v>4.6399999999999997</v>
      </c>
      <c r="M57" s="203">
        <v>1.22</v>
      </c>
      <c r="N57" s="203">
        <v>2.0499999999999998</v>
      </c>
      <c r="O57" s="203">
        <v>2.89</v>
      </c>
      <c r="P57" s="203">
        <v>0.98</v>
      </c>
      <c r="Q57" s="203">
        <v>0.36</v>
      </c>
      <c r="R57" s="203">
        <v>8.0500000000000007</v>
      </c>
      <c r="S57" s="203">
        <v>0.46</v>
      </c>
      <c r="T57" s="203">
        <v>0</v>
      </c>
      <c r="U57" s="203">
        <v>0</v>
      </c>
      <c r="V57" s="203">
        <v>0.26</v>
      </c>
      <c r="W57" s="203">
        <v>0.78</v>
      </c>
      <c r="X57" s="203">
        <v>2.5499999999999998</v>
      </c>
      <c r="Y57" s="203">
        <v>0</v>
      </c>
      <c r="Z57" s="203">
        <v>2.4</v>
      </c>
      <c r="AA57" s="203">
        <v>1.55</v>
      </c>
      <c r="AB57" s="203">
        <v>0</v>
      </c>
      <c r="AC57" s="203">
        <v>1.26</v>
      </c>
      <c r="AD57" s="203">
        <v>12.46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99.61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0.96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18.77</v>
      </c>
      <c r="E58" s="203">
        <v>0</v>
      </c>
      <c r="F58" s="203">
        <v>0</v>
      </c>
      <c r="G58" s="203">
        <v>31</v>
      </c>
      <c r="H58" s="203">
        <v>0</v>
      </c>
      <c r="I58" s="203">
        <v>10.35</v>
      </c>
      <c r="J58" s="203">
        <v>19.739999999999998</v>
      </c>
      <c r="K58" s="203">
        <v>240.6</v>
      </c>
      <c r="L58" s="203">
        <v>4.6399999999999997</v>
      </c>
      <c r="M58" s="203">
        <v>1.22</v>
      </c>
      <c r="N58" s="203">
        <v>2.0499999999999998</v>
      </c>
      <c r="O58" s="203">
        <v>2.89</v>
      </c>
      <c r="P58" s="203">
        <v>0.98</v>
      </c>
      <c r="Q58" s="203">
        <v>1.7</v>
      </c>
      <c r="R58" s="203">
        <v>10.119999999999999</v>
      </c>
      <c r="S58" s="203">
        <v>0.45</v>
      </c>
      <c r="T58" s="203">
        <v>0</v>
      </c>
      <c r="U58" s="203">
        <v>0</v>
      </c>
      <c r="V58" s="203">
        <v>0</v>
      </c>
      <c r="W58" s="203">
        <v>0.78</v>
      </c>
      <c r="X58" s="203">
        <v>2.5499999999999998</v>
      </c>
      <c r="Y58" s="203">
        <v>0</v>
      </c>
      <c r="Z58" s="203">
        <v>2.41</v>
      </c>
      <c r="AA58" s="203">
        <v>1.55</v>
      </c>
      <c r="AB58" s="203">
        <v>0</v>
      </c>
      <c r="AC58" s="203">
        <v>1.26</v>
      </c>
      <c r="AD58" s="203">
        <v>12.46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99.61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0.96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18.86</v>
      </c>
      <c r="E59" s="203">
        <v>0</v>
      </c>
      <c r="F59" s="203">
        <v>0</v>
      </c>
      <c r="G59" s="203">
        <v>31</v>
      </c>
      <c r="H59" s="203">
        <v>0</v>
      </c>
      <c r="I59" s="203">
        <v>10.35</v>
      </c>
      <c r="J59" s="203">
        <v>19.739999999999998</v>
      </c>
      <c r="K59" s="203">
        <v>240.6</v>
      </c>
      <c r="L59" s="203">
        <v>4.6399999999999997</v>
      </c>
      <c r="M59" s="203">
        <v>1.22</v>
      </c>
      <c r="N59" s="203">
        <v>2.0499999999999998</v>
      </c>
      <c r="O59" s="203">
        <v>2.89</v>
      </c>
      <c r="P59" s="203">
        <v>0.98</v>
      </c>
      <c r="Q59" s="203">
        <v>0.35</v>
      </c>
      <c r="R59" s="203">
        <v>8.06</v>
      </c>
      <c r="S59" s="203">
        <v>0.45</v>
      </c>
      <c r="T59" s="203">
        <v>0</v>
      </c>
      <c r="U59" s="203">
        <v>0</v>
      </c>
      <c r="V59" s="203">
        <v>0</v>
      </c>
      <c r="W59" s="203">
        <v>0.78</v>
      </c>
      <c r="X59" s="203">
        <v>2.5499999999999998</v>
      </c>
      <c r="Y59" s="203">
        <v>0</v>
      </c>
      <c r="Z59" s="203">
        <v>2.41</v>
      </c>
      <c r="AA59" s="203">
        <v>1.55</v>
      </c>
      <c r="AB59" s="203">
        <v>0</v>
      </c>
      <c r="AC59" s="203">
        <v>1.26</v>
      </c>
      <c r="AD59" s="203">
        <v>12.46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99.61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0.96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18.86</v>
      </c>
      <c r="E60" s="203">
        <v>0</v>
      </c>
      <c r="F60" s="203">
        <v>0</v>
      </c>
      <c r="G60" s="203">
        <v>31</v>
      </c>
      <c r="H60" s="203">
        <v>0</v>
      </c>
      <c r="I60" s="203">
        <v>10.35</v>
      </c>
      <c r="J60" s="203">
        <v>19.739999999999998</v>
      </c>
      <c r="K60" s="203">
        <v>240.6</v>
      </c>
      <c r="L60" s="203">
        <v>4.6399999999999997</v>
      </c>
      <c r="M60" s="203">
        <v>1.22</v>
      </c>
      <c r="N60" s="203">
        <v>2.0499999999999998</v>
      </c>
      <c r="O60" s="203">
        <v>2.89</v>
      </c>
      <c r="P60" s="203">
        <v>0.98</v>
      </c>
      <c r="Q60" s="203">
        <v>0.35</v>
      </c>
      <c r="R60" s="203">
        <v>8.06</v>
      </c>
      <c r="S60" s="203">
        <v>0.45</v>
      </c>
      <c r="T60" s="203">
        <v>0</v>
      </c>
      <c r="U60" s="203">
        <v>0</v>
      </c>
      <c r="V60" s="203">
        <v>0</v>
      </c>
      <c r="W60" s="203">
        <v>0.78</v>
      </c>
      <c r="X60" s="203">
        <v>2.5499999999999998</v>
      </c>
      <c r="Y60" s="203">
        <v>0</v>
      </c>
      <c r="Z60" s="203">
        <v>2.41</v>
      </c>
      <c r="AA60" s="203">
        <v>1.55</v>
      </c>
      <c r="AB60" s="203">
        <v>0</v>
      </c>
      <c r="AC60" s="203">
        <v>1.26</v>
      </c>
      <c r="AD60" s="203">
        <v>12.46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99.61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0.96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18.86</v>
      </c>
      <c r="E61" s="203">
        <v>0</v>
      </c>
      <c r="F61" s="203">
        <v>0</v>
      </c>
      <c r="G61" s="203">
        <v>31</v>
      </c>
      <c r="H61" s="203">
        <v>0</v>
      </c>
      <c r="I61" s="203">
        <v>10.35</v>
      </c>
      <c r="J61" s="203">
        <v>19.739999999999998</v>
      </c>
      <c r="K61" s="203">
        <v>240.6</v>
      </c>
      <c r="L61" s="203">
        <v>4.6399999999999997</v>
      </c>
      <c r="M61" s="203">
        <v>1.22</v>
      </c>
      <c r="N61" s="203">
        <v>2.0499999999999998</v>
      </c>
      <c r="O61" s="203">
        <v>2.89</v>
      </c>
      <c r="P61" s="203">
        <v>0.98</v>
      </c>
      <c r="Q61" s="203">
        <v>0.35</v>
      </c>
      <c r="R61" s="203">
        <v>8.06</v>
      </c>
      <c r="S61" s="203">
        <v>0.45</v>
      </c>
      <c r="T61" s="203">
        <v>0</v>
      </c>
      <c r="U61" s="203">
        <v>0</v>
      </c>
      <c r="V61" s="203">
        <v>0</v>
      </c>
      <c r="W61" s="203">
        <v>0.78</v>
      </c>
      <c r="X61" s="203">
        <v>2.5499999999999998</v>
      </c>
      <c r="Y61" s="203">
        <v>0</v>
      </c>
      <c r="Z61" s="203">
        <v>2.41</v>
      </c>
      <c r="AA61" s="203">
        <v>1.55</v>
      </c>
      <c r="AB61" s="203">
        <v>0</v>
      </c>
      <c r="AC61" s="203">
        <v>1.26</v>
      </c>
      <c r="AD61" s="203">
        <v>12.46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99.61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0.96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18.86</v>
      </c>
      <c r="E62" s="203">
        <v>0</v>
      </c>
      <c r="F62" s="203">
        <v>0</v>
      </c>
      <c r="G62" s="203">
        <v>31</v>
      </c>
      <c r="H62" s="203">
        <v>0</v>
      </c>
      <c r="I62" s="203">
        <v>10.35</v>
      </c>
      <c r="J62" s="203">
        <v>19.739999999999998</v>
      </c>
      <c r="K62" s="203">
        <v>240.59</v>
      </c>
      <c r="L62" s="203">
        <v>4.6399999999999997</v>
      </c>
      <c r="M62" s="203">
        <v>1.22</v>
      </c>
      <c r="N62" s="203">
        <v>2.0499999999999998</v>
      </c>
      <c r="O62" s="203">
        <v>2.89</v>
      </c>
      <c r="P62" s="203">
        <v>0.98</v>
      </c>
      <c r="Q62" s="203">
        <v>0.35</v>
      </c>
      <c r="R62" s="203">
        <v>8.06</v>
      </c>
      <c r="S62" s="203">
        <v>0.45</v>
      </c>
      <c r="T62" s="203">
        <v>0</v>
      </c>
      <c r="U62" s="203">
        <v>0</v>
      </c>
      <c r="V62" s="203">
        <v>0.26</v>
      </c>
      <c r="W62" s="203">
        <v>0.78</v>
      </c>
      <c r="X62" s="203">
        <v>2.5499999999999998</v>
      </c>
      <c r="Y62" s="203">
        <v>0</v>
      </c>
      <c r="Z62" s="203">
        <v>2.4</v>
      </c>
      <c r="AA62" s="203">
        <v>1.55</v>
      </c>
      <c r="AB62" s="203">
        <v>0</v>
      </c>
      <c r="AC62" s="203">
        <v>1.26</v>
      </c>
      <c r="AD62" s="203">
        <v>12.46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99.61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0.96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18.86</v>
      </c>
      <c r="E63" s="203">
        <v>0</v>
      </c>
      <c r="F63" s="203">
        <v>0</v>
      </c>
      <c r="G63" s="203">
        <v>31</v>
      </c>
      <c r="H63" s="203">
        <v>0</v>
      </c>
      <c r="I63" s="203">
        <v>10.35</v>
      </c>
      <c r="J63" s="203">
        <v>19.739999999999998</v>
      </c>
      <c r="K63" s="203">
        <v>240.59</v>
      </c>
      <c r="L63" s="203">
        <v>4.6399999999999997</v>
      </c>
      <c r="M63" s="203">
        <v>1.22</v>
      </c>
      <c r="N63" s="203">
        <v>2.0499999999999998</v>
      </c>
      <c r="O63" s="203">
        <v>2.89</v>
      </c>
      <c r="P63" s="203">
        <v>0.98</v>
      </c>
      <c r="Q63" s="203">
        <v>0.35</v>
      </c>
      <c r="R63" s="203">
        <v>8.0500000000000007</v>
      </c>
      <c r="S63" s="203">
        <v>0.45</v>
      </c>
      <c r="T63" s="203">
        <v>0</v>
      </c>
      <c r="U63" s="203">
        <v>0</v>
      </c>
      <c r="V63" s="203">
        <v>0.26</v>
      </c>
      <c r="W63" s="203">
        <v>0.78</v>
      </c>
      <c r="X63" s="203">
        <v>2.5499999999999998</v>
      </c>
      <c r="Y63" s="203">
        <v>0</v>
      </c>
      <c r="Z63" s="203">
        <v>2.4</v>
      </c>
      <c r="AA63" s="203">
        <v>1.55</v>
      </c>
      <c r="AB63" s="203">
        <v>0</v>
      </c>
      <c r="AC63" s="203">
        <v>1.26</v>
      </c>
      <c r="AD63" s="203">
        <v>12.46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99.61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0.96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18.86</v>
      </c>
      <c r="E64" s="203">
        <v>0</v>
      </c>
      <c r="F64" s="203">
        <v>0</v>
      </c>
      <c r="G64" s="203">
        <v>31</v>
      </c>
      <c r="H64" s="203">
        <v>0</v>
      </c>
      <c r="I64" s="203">
        <v>10.35</v>
      </c>
      <c r="J64" s="203">
        <v>19.739999999999998</v>
      </c>
      <c r="K64" s="203">
        <v>233.53</v>
      </c>
      <c r="L64" s="203">
        <v>0.37</v>
      </c>
      <c r="M64" s="203">
        <v>1.22</v>
      </c>
      <c r="N64" s="203">
        <v>2.0499999999999998</v>
      </c>
      <c r="O64" s="203">
        <v>2.89</v>
      </c>
      <c r="P64" s="203">
        <v>0.98</v>
      </c>
      <c r="Q64" s="203">
        <v>0.35</v>
      </c>
      <c r="R64" s="203">
        <v>0.73</v>
      </c>
      <c r="S64" s="203">
        <v>0.45</v>
      </c>
      <c r="T64" s="203">
        <v>0</v>
      </c>
      <c r="U64" s="203">
        <v>0</v>
      </c>
      <c r="V64" s="203">
        <v>0.26</v>
      </c>
      <c r="W64" s="203">
        <v>0.78</v>
      </c>
      <c r="X64" s="203">
        <v>2.5499999999999998</v>
      </c>
      <c r="Y64" s="203">
        <v>0</v>
      </c>
      <c r="Z64" s="203">
        <v>2.4</v>
      </c>
      <c r="AA64" s="203">
        <v>1.55</v>
      </c>
      <c r="AB64" s="203">
        <v>0</v>
      </c>
      <c r="AC64" s="203">
        <v>1.26</v>
      </c>
      <c r="AD64" s="203">
        <v>12.46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99.61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0.96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18.86</v>
      </c>
      <c r="E65" s="203">
        <v>0</v>
      </c>
      <c r="F65" s="203">
        <v>0</v>
      </c>
      <c r="G65" s="203">
        <v>31</v>
      </c>
      <c r="H65" s="203">
        <v>0</v>
      </c>
      <c r="I65" s="203">
        <v>10.35</v>
      </c>
      <c r="J65" s="203">
        <v>19.739999999999998</v>
      </c>
      <c r="K65" s="203">
        <v>181.29</v>
      </c>
      <c r="L65" s="203">
        <v>0.37</v>
      </c>
      <c r="M65" s="203">
        <v>1.22</v>
      </c>
      <c r="N65" s="203">
        <v>2.0499999999999998</v>
      </c>
      <c r="O65" s="203">
        <v>2.89</v>
      </c>
      <c r="P65" s="203">
        <v>0.98</v>
      </c>
      <c r="Q65" s="203">
        <v>0.36</v>
      </c>
      <c r="R65" s="203">
        <v>0.73</v>
      </c>
      <c r="S65" s="203">
        <v>0.45</v>
      </c>
      <c r="T65" s="203">
        <v>0</v>
      </c>
      <c r="U65" s="203">
        <v>0</v>
      </c>
      <c r="V65" s="203">
        <v>0.26</v>
      </c>
      <c r="W65" s="203">
        <v>0.78</v>
      </c>
      <c r="X65" s="203">
        <v>2.5499999999999998</v>
      </c>
      <c r="Y65" s="203">
        <v>0</v>
      </c>
      <c r="Z65" s="203">
        <v>2.4</v>
      </c>
      <c r="AA65" s="203">
        <v>1.55</v>
      </c>
      <c r="AB65" s="203">
        <v>0</v>
      </c>
      <c r="AC65" s="203">
        <v>1.26</v>
      </c>
      <c r="AD65" s="203">
        <v>12.46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99.61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0.96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18.86</v>
      </c>
      <c r="E66" s="203">
        <v>0</v>
      </c>
      <c r="F66" s="203">
        <v>0</v>
      </c>
      <c r="G66" s="203">
        <v>31</v>
      </c>
      <c r="H66" s="203">
        <v>0</v>
      </c>
      <c r="I66" s="203">
        <v>10.35</v>
      </c>
      <c r="J66" s="203">
        <v>19.739999999999998</v>
      </c>
      <c r="K66" s="203">
        <v>144.86000000000001</v>
      </c>
      <c r="L66" s="203">
        <v>0.37</v>
      </c>
      <c r="M66" s="203">
        <v>1.22</v>
      </c>
      <c r="N66" s="203">
        <v>2.0499999999999998</v>
      </c>
      <c r="O66" s="203">
        <v>2.89</v>
      </c>
      <c r="P66" s="203">
        <v>0.98</v>
      </c>
      <c r="Q66" s="203">
        <v>0.36</v>
      </c>
      <c r="R66" s="203">
        <v>0.73</v>
      </c>
      <c r="S66" s="203">
        <v>0.45</v>
      </c>
      <c r="T66" s="203">
        <v>0</v>
      </c>
      <c r="U66" s="203">
        <v>0</v>
      </c>
      <c r="V66" s="203">
        <v>0.26</v>
      </c>
      <c r="W66" s="203">
        <v>0.78</v>
      </c>
      <c r="X66" s="203">
        <v>2.5499999999999998</v>
      </c>
      <c r="Y66" s="203">
        <v>0</v>
      </c>
      <c r="Z66" s="203">
        <v>2.4</v>
      </c>
      <c r="AA66" s="203">
        <v>1.55</v>
      </c>
      <c r="AB66" s="203">
        <v>0</v>
      </c>
      <c r="AC66" s="203">
        <v>1.26</v>
      </c>
      <c r="AD66" s="203">
        <v>12.46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99.61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0.96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18.86</v>
      </c>
      <c r="E67" s="203">
        <v>0</v>
      </c>
      <c r="F67" s="203">
        <v>0</v>
      </c>
      <c r="G67" s="203">
        <v>31</v>
      </c>
      <c r="H67" s="203">
        <v>0</v>
      </c>
      <c r="I67" s="203">
        <v>10.35</v>
      </c>
      <c r="J67" s="203">
        <v>19.739999999999998</v>
      </c>
      <c r="K67" s="203">
        <v>102.58</v>
      </c>
      <c r="L67" s="203">
        <v>0.37</v>
      </c>
      <c r="M67" s="203">
        <v>1.22</v>
      </c>
      <c r="N67" s="203">
        <v>2.0499999999999998</v>
      </c>
      <c r="O67" s="203">
        <v>2.89</v>
      </c>
      <c r="P67" s="203">
        <v>0.98</v>
      </c>
      <c r="Q67" s="203">
        <v>0.36</v>
      </c>
      <c r="R67" s="203">
        <v>1.05</v>
      </c>
      <c r="S67" s="203">
        <v>0.45</v>
      </c>
      <c r="T67" s="203">
        <v>0</v>
      </c>
      <c r="U67" s="203">
        <v>0</v>
      </c>
      <c r="V67" s="203">
        <v>0.3</v>
      </c>
      <c r="W67" s="203">
        <v>0.78</v>
      </c>
      <c r="X67" s="203">
        <v>2.5499999999999998</v>
      </c>
      <c r="Y67" s="203">
        <v>0</v>
      </c>
      <c r="Z67" s="203">
        <v>2.4</v>
      </c>
      <c r="AA67" s="203">
        <v>1.55</v>
      </c>
      <c r="AB67" s="203">
        <v>0</v>
      </c>
      <c r="AC67" s="203">
        <v>1.26</v>
      </c>
      <c r="AD67" s="203">
        <v>12.46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99.61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0.96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18.86</v>
      </c>
      <c r="E68" s="203">
        <v>0</v>
      </c>
      <c r="F68" s="203">
        <v>0</v>
      </c>
      <c r="G68" s="203">
        <v>31</v>
      </c>
      <c r="H68" s="203">
        <v>0</v>
      </c>
      <c r="I68" s="203">
        <v>10.35</v>
      </c>
      <c r="J68" s="203">
        <v>19.739999999999998</v>
      </c>
      <c r="K68" s="203">
        <v>58.39</v>
      </c>
      <c r="L68" s="203">
        <v>0.37</v>
      </c>
      <c r="M68" s="203">
        <v>1.22</v>
      </c>
      <c r="N68" s="203">
        <v>2.0499999999999998</v>
      </c>
      <c r="O68" s="203">
        <v>2.89</v>
      </c>
      <c r="P68" s="203">
        <v>0.98</v>
      </c>
      <c r="Q68" s="203">
        <v>0.36</v>
      </c>
      <c r="R68" s="203">
        <v>0.73</v>
      </c>
      <c r="S68" s="203">
        <v>0.45</v>
      </c>
      <c r="T68" s="203">
        <v>0</v>
      </c>
      <c r="U68" s="203">
        <v>0</v>
      </c>
      <c r="V68" s="203">
        <v>0.26</v>
      </c>
      <c r="W68" s="203">
        <v>0.78</v>
      </c>
      <c r="X68" s="203">
        <v>2.5499999999999998</v>
      </c>
      <c r="Y68" s="203">
        <v>0</v>
      </c>
      <c r="Z68" s="203">
        <v>2.4</v>
      </c>
      <c r="AA68" s="203">
        <v>1.55</v>
      </c>
      <c r="AB68" s="203">
        <v>0</v>
      </c>
      <c r="AC68" s="203">
        <v>1.26</v>
      </c>
      <c r="AD68" s="203">
        <v>12.46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99.61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0.96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18.86</v>
      </c>
      <c r="E69" s="203">
        <v>0</v>
      </c>
      <c r="F69" s="203">
        <v>0</v>
      </c>
      <c r="G69" s="203">
        <v>31</v>
      </c>
      <c r="H69" s="203">
        <v>0</v>
      </c>
      <c r="I69" s="203">
        <v>10.35</v>
      </c>
      <c r="J69" s="203">
        <v>19.739999999999998</v>
      </c>
      <c r="K69" s="203">
        <v>19.98</v>
      </c>
      <c r="L69" s="203">
        <v>0.37</v>
      </c>
      <c r="M69" s="203">
        <v>1.22</v>
      </c>
      <c r="N69" s="203">
        <v>2.0499999999999998</v>
      </c>
      <c r="O69" s="203">
        <v>2.89</v>
      </c>
      <c r="P69" s="203">
        <v>0.98</v>
      </c>
      <c r="Q69" s="203">
        <v>0.36</v>
      </c>
      <c r="R69" s="203">
        <v>0.73</v>
      </c>
      <c r="S69" s="203">
        <v>0.45</v>
      </c>
      <c r="T69" s="203">
        <v>0</v>
      </c>
      <c r="U69" s="203">
        <v>0</v>
      </c>
      <c r="V69" s="203">
        <v>0.26</v>
      </c>
      <c r="W69" s="203">
        <v>0.78</v>
      </c>
      <c r="X69" s="203">
        <v>2.5499999999999998</v>
      </c>
      <c r="Y69" s="203">
        <v>0</v>
      </c>
      <c r="Z69" s="203">
        <v>2.4</v>
      </c>
      <c r="AA69" s="203">
        <v>1.55</v>
      </c>
      <c r="AB69" s="203">
        <v>0</v>
      </c>
      <c r="AC69" s="203">
        <v>1.26</v>
      </c>
      <c r="AD69" s="203">
        <v>12.46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99.61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0.96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18.86</v>
      </c>
      <c r="E70" s="203">
        <v>0</v>
      </c>
      <c r="F70" s="203">
        <v>0</v>
      </c>
      <c r="G70" s="203">
        <v>31</v>
      </c>
      <c r="H70" s="203">
        <v>0</v>
      </c>
      <c r="I70" s="203">
        <v>10.35</v>
      </c>
      <c r="J70" s="203">
        <v>19.739999999999998</v>
      </c>
      <c r="K70" s="203">
        <v>20.09</v>
      </c>
      <c r="L70" s="203">
        <v>0.37</v>
      </c>
      <c r="M70" s="203">
        <v>1.22</v>
      </c>
      <c r="N70" s="203">
        <v>2.0499999999999998</v>
      </c>
      <c r="O70" s="203">
        <v>2.89</v>
      </c>
      <c r="P70" s="203">
        <v>0.98</v>
      </c>
      <c r="Q70" s="203">
        <v>0.36</v>
      </c>
      <c r="R70" s="203">
        <v>0.73</v>
      </c>
      <c r="S70" s="203">
        <v>0.45</v>
      </c>
      <c r="T70" s="203">
        <v>0</v>
      </c>
      <c r="U70" s="203">
        <v>0</v>
      </c>
      <c r="V70" s="203">
        <v>0.26</v>
      </c>
      <c r="W70" s="203">
        <v>0.78</v>
      </c>
      <c r="X70" s="203">
        <v>2.5499999999999998</v>
      </c>
      <c r="Y70" s="203">
        <v>0</v>
      </c>
      <c r="Z70" s="203">
        <v>2.4</v>
      </c>
      <c r="AA70" s="203">
        <v>1.55</v>
      </c>
      <c r="AB70" s="203">
        <v>0</v>
      </c>
      <c r="AC70" s="203">
        <v>1.26</v>
      </c>
      <c r="AD70" s="203">
        <v>12.46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99.61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0.96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19</v>
      </c>
      <c r="E71" s="203">
        <v>0</v>
      </c>
      <c r="F71" s="203">
        <v>0</v>
      </c>
      <c r="G71" s="203">
        <v>31</v>
      </c>
      <c r="H71" s="203">
        <v>0</v>
      </c>
      <c r="I71" s="203">
        <v>10.35</v>
      </c>
      <c r="J71" s="203">
        <v>19.739999999999998</v>
      </c>
      <c r="K71" s="203">
        <v>18.68</v>
      </c>
      <c r="L71" s="203">
        <v>0.37</v>
      </c>
      <c r="M71" s="203">
        <v>1.22</v>
      </c>
      <c r="N71" s="203">
        <v>2.0499999999999998</v>
      </c>
      <c r="O71" s="203">
        <v>2.89</v>
      </c>
      <c r="P71" s="203">
        <v>0.98</v>
      </c>
      <c r="Q71" s="203">
        <v>0.36</v>
      </c>
      <c r="R71" s="203">
        <v>0.73</v>
      </c>
      <c r="S71" s="203">
        <v>0.45</v>
      </c>
      <c r="T71" s="203">
        <v>0</v>
      </c>
      <c r="U71" s="203">
        <v>0</v>
      </c>
      <c r="V71" s="203">
        <v>0.26</v>
      </c>
      <c r="W71" s="203">
        <v>0.78</v>
      </c>
      <c r="X71" s="203">
        <v>2.5499999999999998</v>
      </c>
      <c r="Y71" s="203">
        <v>0</v>
      </c>
      <c r="Z71" s="203">
        <v>2.4</v>
      </c>
      <c r="AA71" s="203">
        <v>1.55</v>
      </c>
      <c r="AB71" s="203">
        <v>0</v>
      </c>
      <c r="AC71" s="203">
        <v>0.84</v>
      </c>
      <c r="AD71" s="203">
        <v>12.46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99.61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0.96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19.14</v>
      </c>
      <c r="E72" s="203">
        <v>0</v>
      </c>
      <c r="F72" s="203">
        <v>0</v>
      </c>
      <c r="G72" s="203">
        <v>31</v>
      </c>
      <c r="H72" s="203">
        <v>0</v>
      </c>
      <c r="I72" s="203">
        <v>10.35</v>
      </c>
      <c r="J72" s="203">
        <v>19.739999999999998</v>
      </c>
      <c r="K72" s="203">
        <v>19.98</v>
      </c>
      <c r="L72" s="203">
        <v>0.37</v>
      </c>
      <c r="M72" s="203">
        <v>1.22</v>
      </c>
      <c r="N72" s="203">
        <v>2.0499999999999998</v>
      </c>
      <c r="O72" s="203">
        <v>2.89</v>
      </c>
      <c r="P72" s="203">
        <v>0.98</v>
      </c>
      <c r="Q72" s="203">
        <v>0.36</v>
      </c>
      <c r="R72" s="203">
        <v>0.73</v>
      </c>
      <c r="S72" s="203">
        <v>0.45</v>
      </c>
      <c r="T72" s="203">
        <v>0</v>
      </c>
      <c r="U72" s="203">
        <v>0</v>
      </c>
      <c r="V72" s="203">
        <v>0.26</v>
      </c>
      <c r="W72" s="203">
        <v>0.78</v>
      </c>
      <c r="X72" s="203">
        <v>2.5499999999999998</v>
      </c>
      <c r="Y72" s="203">
        <v>0</v>
      </c>
      <c r="Z72" s="203">
        <v>2.4</v>
      </c>
      <c r="AA72" s="203">
        <v>1.55</v>
      </c>
      <c r="AB72" s="203">
        <v>0</v>
      </c>
      <c r="AC72" s="203">
        <v>0.84</v>
      </c>
      <c r="AD72" s="203">
        <v>12.46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99.61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0.96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19.5</v>
      </c>
      <c r="E73" s="203">
        <v>0</v>
      </c>
      <c r="F73" s="203">
        <v>0</v>
      </c>
      <c r="G73" s="203">
        <v>31</v>
      </c>
      <c r="H73" s="203">
        <v>0</v>
      </c>
      <c r="I73" s="203">
        <v>10.35</v>
      </c>
      <c r="J73" s="203">
        <v>19.739999999999998</v>
      </c>
      <c r="K73" s="203">
        <v>19.98</v>
      </c>
      <c r="L73" s="203">
        <v>0.37</v>
      </c>
      <c r="M73" s="203">
        <v>1.22</v>
      </c>
      <c r="N73" s="203">
        <v>2.0499999999999998</v>
      </c>
      <c r="O73" s="203">
        <v>2.89</v>
      </c>
      <c r="P73" s="203">
        <v>0.98</v>
      </c>
      <c r="Q73" s="203">
        <v>-5.98</v>
      </c>
      <c r="R73" s="203">
        <v>-6.46</v>
      </c>
      <c r="S73" s="203">
        <v>-5.31</v>
      </c>
      <c r="T73" s="203">
        <v>0</v>
      </c>
      <c r="U73" s="203">
        <v>0</v>
      </c>
      <c r="V73" s="203">
        <v>0.26</v>
      </c>
      <c r="W73" s="203">
        <v>0.78</v>
      </c>
      <c r="X73" s="203">
        <v>2.5499999999999998</v>
      </c>
      <c r="Y73" s="203">
        <v>0</v>
      </c>
      <c r="Z73" s="203">
        <v>2.4</v>
      </c>
      <c r="AA73" s="203">
        <v>1.55</v>
      </c>
      <c r="AB73" s="203">
        <v>0</v>
      </c>
      <c r="AC73" s="203">
        <v>0.84</v>
      </c>
      <c r="AD73" s="203">
        <v>12.46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99.61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0.96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19.5</v>
      </c>
      <c r="E74" s="203">
        <v>0</v>
      </c>
      <c r="F74" s="203">
        <v>0</v>
      </c>
      <c r="G74" s="203">
        <v>31</v>
      </c>
      <c r="H74" s="203">
        <v>0</v>
      </c>
      <c r="I74" s="203">
        <v>10.35</v>
      </c>
      <c r="J74" s="203">
        <v>19.739999999999998</v>
      </c>
      <c r="K74" s="203">
        <v>19.98</v>
      </c>
      <c r="L74" s="203">
        <v>0.37</v>
      </c>
      <c r="M74" s="203">
        <v>1.22</v>
      </c>
      <c r="N74" s="203">
        <v>2.0499999999999998</v>
      </c>
      <c r="O74" s="203">
        <v>2.89</v>
      </c>
      <c r="P74" s="203">
        <v>0.98</v>
      </c>
      <c r="Q74" s="203">
        <v>-5.98</v>
      </c>
      <c r="R74" s="203">
        <v>-6.46</v>
      </c>
      <c r="S74" s="203">
        <v>-5.31</v>
      </c>
      <c r="T74" s="203">
        <v>0</v>
      </c>
      <c r="U74" s="203">
        <v>0</v>
      </c>
      <c r="V74" s="203">
        <v>0.26</v>
      </c>
      <c r="W74" s="203">
        <v>0.78</v>
      </c>
      <c r="X74" s="203">
        <v>2.5499999999999998</v>
      </c>
      <c r="Y74" s="203">
        <v>0</v>
      </c>
      <c r="Z74" s="203">
        <v>2.4</v>
      </c>
      <c r="AA74" s="203">
        <v>1.55</v>
      </c>
      <c r="AB74" s="203">
        <v>0</v>
      </c>
      <c r="AC74" s="203">
        <v>0.84</v>
      </c>
      <c r="AD74" s="203">
        <v>12.46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99.61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0.96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19.600000000000001</v>
      </c>
      <c r="E75" s="203">
        <v>0</v>
      </c>
      <c r="F75" s="203">
        <v>0</v>
      </c>
      <c r="G75" s="203">
        <v>31</v>
      </c>
      <c r="H75" s="203">
        <v>0</v>
      </c>
      <c r="I75" s="203">
        <v>10.35</v>
      </c>
      <c r="J75" s="203">
        <v>19.739999999999998</v>
      </c>
      <c r="K75" s="203">
        <v>19.98</v>
      </c>
      <c r="L75" s="203">
        <v>0.37</v>
      </c>
      <c r="M75" s="203">
        <v>1.22</v>
      </c>
      <c r="N75" s="203">
        <v>2.0499999999999998</v>
      </c>
      <c r="O75" s="203">
        <v>2.89</v>
      </c>
      <c r="P75" s="203">
        <v>0.98</v>
      </c>
      <c r="Q75" s="203">
        <v>-5.98</v>
      </c>
      <c r="R75" s="203">
        <v>-6.46</v>
      </c>
      <c r="S75" s="203">
        <v>-5.31</v>
      </c>
      <c r="T75" s="203">
        <v>0</v>
      </c>
      <c r="U75" s="203">
        <v>0</v>
      </c>
      <c r="V75" s="203">
        <v>0.26</v>
      </c>
      <c r="W75" s="203">
        <v>0.78</v>
      </c>
      <c r="X75" s="203">
        <v>2.5499999999999998</v>
      </c>
      <c r="Y75" s="203">
        <v>0</v>
      </c>
      <c r="Z75" s="203">
        <v>2.4</v>
      </c>
      <c r="AA75" s="203">
        <v>1.55</v>
      </c>
      <c r="AB75" s="203">
        <v>0</v>
      </c>
      <c r="AC75" s="203">
        <v>0.84</v>
      </c>
      <c r="AD75" s="203">
        <v>12.46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99.61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0.96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19.690000000000001</v>
      </c>
      <c r="E76" s="203">
        <v>0</v>
      </c>
      <c r="F76" s="203">
        <v>0</v>
      </c>
      <c r="G76" s="203">
        <v>31</v>
      </c>
      <c r="H76" s="203">
        <v>0</v>
      </c>
      <c r="I76" s="203">
        <v>10.35</v>
      </c>
      <c r="J76" s="203">
        <v>19.739999999999998</v>
      </c>
      <c r="K76" s="203">
        <v>19.98</v>
      </c>
      <c r="L76" s="203">
        <v>0.37</v>
      </c>
      <c r="M76" s="203">
        <v>1.22</v>
      </c>
      <c r="N76" s="203">
        <v>2.0499999999999998</v>
      </c>
      <c r="O76" s="203">
        <v>2.89</v>
      </c>
      <c r="P76" s="203">
        <v>0.98</v>
      </c>
      <c r="Q76" s="203">
        <v>-5.98</v>
      </c>
      <c r="R76" s="203">
        <v>-6.46</v>
      </c>
      <c r="S76" s="203">
        <v>-5.31</v>
      </c>
      <c r="T76" s="203">
        <v>0</v>
      </c>
      <c r="U76" s="203">
        <v>0</v>
      </c>
      <c r="V76" s="203">
        <v>0.26</v>
      </c>
      <c r="W76" s="203">
        <v>0.78</v>
      </c>
      <c r="X76" s="203">
        <v>2.5499999999999998</v>
      </c>
      <c r="Y76" s="203">
        <v>0</v>
      </c>
      <c r="Z76" s="203">
        <v>2.4</v>
      </c>
      <c r="AA76" s="203">
        <v>1.55</v>
      </c>
      <c r="AB76" s="203">
        <v>0</v>
      </c>
      <c r="AC76" s="203">
        <v>0.84</v>
      </c>
      <c r="AD76" s="203">
        <v>12.46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99.61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0.96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19.690000000000001</v>
      </c>
      <c r="E77" s="203">
        <v>0</v>
      </c>
      <c r="F77" s="203">
        <v>0</v>
      </c>
      <c r="G77" s="203">
        <v>31.39</v>
      </c>
      <c r="H77" s="203">
        <v>0</v>
      </c>
      <c r="I77" s="203">
        <v>10.35</v>
      </c>
      <c r="J77" s="203">
        <v>19.739999999999998</v>
      </c>
      <c r="K77" s="203">
        <v>19.98</v>
      </c>
      <c r="L77" s="203">
        <v>0.37</v>
      </c>
      <c r="M77" s="203">
        <v>1.22</v>
      </c>
      <c r="N77" s="203">
        <v>2.0499999999999998</v>
      </c>
      <c r="O77" s="203">
        <v>2.89</v>
      </c>
      <c r="P77" s="203">
        <v>0.98</v>
      </c>
      <c r="Q77" s="203">
        <v>0.36</v>
      </c>
      <c r="R77" s="203">
        <v>0.73</v>
      </c>
      <c r="S77" s="203">
        <v>0.45</v>
      </c>
      <c r="T77" s="203">
        <v>0</v>
      </c>
      <c r="U77" s="203">
        <v>0</v>
      </c>
      <c r="V77" s="203">
        <v>0.26</v>
      </c>
      <c r="W77" s="203">
        <v>0.78</v>
      </c>
      <c r="X77" s="203">
        <v>2.5499999999999998</v>
      </c>
      <c r="Y77" s="203">
        <v>0</v>
      </c>
      <c r="Z77" s="203">
        <v>2.4</v>
      </c>
      <c r="AA77" s="203">
        <v>1.55</v>
      </c>
      <c r="AB77" s="203">
        <v>0</v>
      </c>
      <c r="AC77" s="203">
        <v>0.84</v>
      </c>
      <c r="AD77" s="203">
        <v>12.46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99.61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0.96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19.690000000000001</v>
      </c>
      <c r="E78" s="203">
        <v>0</v>
      </c>
      <c r="F78" s="203">
        <v>0</v>
      </c>
      <c r="G78" s="203">
        <v>31.39</v>
      </c>
      <c r="H78" s="203">
        <v>0</v>
      </c>
      <c r="I78" s="203">
        <v>10.35</v>
      </c>
      <c r="J78" s="203">
        <v>19.739999999999998</v>
      </c>
      <c r="K78" s="203">
        <v>19.98</v>
      </c>
      <c r="L78" s="203">
        <v>0.37</v>
      </c>
      <c r="M78" s="203">
        <v>1.22</v>
      </c>
      <c r="N78" s="203">
        <v>2.0499999999999998</v>
      </c>
      <c r="O78" s="203">
        <v>2.89</v>
      </c>
      <c r="P78" s="203">
        <v>0.98</v>
      </c>
      <c r="Q78" s="203">
        <v>-5.98</v>
      </c>
      <c r="R78" s="203">
        <v>0.73</v>
      </c>
      <c r="S78" s="203">
        <v>0.45</v>
      </c>
      <c r="T78" s="203">
        <v>0</v>
      </c>
      <c r="U78" s="203">
        <v>0</v>
      </c>
      <c r="V78" s="203">
        <v>0.26</v>
      </c>
      <c r="W78" s="203">
        <v>0.78</v>
      </c>
      <c r="X78" s="203">
        <v>2.5499999999999998</v>
      </c>
      <c r="Y78" s="203">
        <v>0</v>
      </c>
      <c r="Z78" s="203">
        <v>2.4</v>
      </c>
      <c r="AA78" s="203">
        <v>1.55</v>
      </c>
      <c r="AB78" s="203">
        <v>0</v>
      </c>
      <c r="AC78" s="203">
        <v>0.84</v>
      </c>
      <c r="AD78" s="203">
        <v>12.46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99.61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0.96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19.79</v>
      </c>
      <c r="E79" s="203">
        <v>0</v>
      </c>
      <c r="F79" s="203">
        <v>0</v>
      </c>
      <c r="G79" s="203">
        <v>31.39</v>
      </c>
      <c r="H79" s="203">
        <v>0</v>
      </c>
      <c r="I79" s="203">
        <v>10.35</v>
      </c>
      <c r="J79" s="203">
        <v>29.84</v>
      </c>
      <c r="K79" s="203">
        <v>19.98</v>
      </c>
      <c r="L79" s="203">
        <v>0.37</v>
      </c>
      <c r="M79" s="203">
        <v>2.6</v>
      </c>
      <c r="N79" s="203">
        <v>2.0499999999999998</v>
      </c>
      <c r="O79" s="203">
        <v>2.89</v>
      </c>
      <c r="P79" s="203">
        <v>0.98</v>
      </c>
      <c r="Q79" s="203">
        <v>0.36</v>
      </c>
      <c r="R79" s="203">
        <v>0.73</v>
      </c>
      <c r="S79" s="203">
        <v>0.45</v>
      </c>
      <c r="T79" s="203">
        <v>0</v>
      </c>
      <c r="U79" s="203">
        <v>0</v>
      </c>
      <c r="V79" s="203">
        <v>0.26</v>
      </c>
      <c r="W79" s="203">
        <v>0.78</v>
      </c>
      <c r="X79" s="203">
        <v>2.5499999999999998</v>
      </c>
      <c r="Y79" s="203">
        <v>0</v>
      </c>
      <c r="Z79" s="203">
        <v>2.4</v>
      </c>
      <c r="AA79" s="203">
        <v>1.55</v>
      </c>
      <c r="AB79" s="203">
        <v>0</v>
      </c>
      <c r="AC79" s="203">
        <v>0.84</v>
      </c>
      <c r="AD79" s="203">
        <v>12.46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99.61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0.96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19.79</v>
      </c>
      <c r="E80" s="203">
        <v>0</v>
      </c>
      <c r="F80" s="203">
        <v>0</v>
      </c>
      <c r="G80" s="203">
        <v>31.39</v>
      </c>
      <c r="H80" s="203">
        <v>0</v>
      </c>
      <c r="I80" s="203">
        <v>10.35</v>
      </c>
      <c r="J80" s="203">
        <v>29.84</v>
      </c>
      <c r="K80" s="203">
        <v>19.98</v>
      </c>
      <c r="L80" s="203">
        <v>0.37</v>
      </c>
      <c r="M80" s="203">
        <v>2.79</v>
      </c>
      <c r="N80" s="203">
        <v>2.0499999999999998</v>
      </c>
      <c r="O80" s="203">
        <v>2.89</v>
      </c>
      <c r="P80" s="203">
        <v>0.98</v>
      </c>
      <c r="Q80" s="203">
        <v>0.36</v>
      </c>
      <c r="R80" s="203">
        <v>0.73</v>
      </c>
      <c r="S80" s="203">
        <v>0.45</v>
      </c>
      <c r="T80" s="203">
        <v>0</v>
      </c>
      <c r="U80" s="203">
        <v>0</v>
      </c>
      <c r="V80" s="203">
        <v>0.26</v>
      </c>
      <c r="W80" s="203">
        <v>0.78</v>
      </c>
      <c r="X80" s="203">
        <v>2.5499999999999998</v>
      </c>
      <c r="Y80" s="203">
        <v>0</v>
      </c>
      <c r="Z80" s="203">
        <v>2.4</v>
      </c>
      <c r="AA80" s="203">
        <v>1.55</v>
      </c>
      <c r="AB80" s="203">
        <v>0</v>
      </c>
      <c r="AC80" s="203">
        <v>0.84</v>
      </c>
      <c r="AD80" s="203">
        <v>12.46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99.61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0.96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19.5</v>
      </c>
      <c r="E81" s="203">
        <v>0</v>
      </c>
      <c r="F81" s="203">
        <v>0</v>
      </c>
      <c r="G81" s="203">
        <v>31.39</v>
      </c>
      <c r="H81" s="203">
        <v>0</v>
      </c>
      <c r="I81" s="203">
        <v>10.35</v>
      </c>
      <c r="J81" s="203">
        <v>29.84</v>
      </c>
      <c r="K81" s="203">
        <v>19.98</v>
      </c>
      <c r="L81" s="203">
        <v>0.37</v>
      </c>
      <c r="M81" s="203">
        <v>15.78</v>
      </c>
      <c r="N81" s="203">
        <v>2.0499999999999998</v>
      </c>
      <c r="O81" s="203">
        <v>2.89</v>
      </c>
      <c r="P81" s="203">
        <v>0.98</v>
      </c>
      <c r="Q81" s="203">
        <v>0.36</v>
      </c>
      <c r="R81" s="203">
        <v>0.73</v>
      </c>
      <c r="S81" s="203">
        <v>0.45</v>
      </c>
      <c r="T81" s="203">
        <v>0</v>
      </c>
      <c r="U81" s="203">
        <v>1.82</v>
      </c>
      <c r="V81" s="203">
        <v>0.26</v>
      </c>
      <c r="W81" s="203">
        <v>0.78</v>
      </c>
      <c r="X81" s="203">
        <v>2.5499999999999998</v>
      </c>
      <c r="Y81" s="203">
        <v>0</v>
      </c>
      <c r="Z81" s="203">
        <v>2.4</v>
      </c>
      <c r="AA81" s="203">
        <v>1.55</v>
      </c>
      <c r="AB81" s="203">
        <v>0</v>
      </c>
      <c r="AC81" s="203">
        <v>0.84</v>
      </c>
      <c r="AD81" s="203">
        <v>12.46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99.61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0.96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19.5</v>
      </c>
      <c r="E82" s="203">
        <v>0</v>
      </c>
      <c r="F82" s="203">
        <v>0</v>
      </c>
      <c r="G82" s="203">
        <v>31.39</v>
      </c>
      <c r="H82" s="203">
        <v>0</v>
      </c>
      <c r="I82" s="203">
        <v>10.35</v>
      </c>
      <c r="J82" s="203">
        <v>29.84</v>
      </c>
      <c r="K82" s="203">
        <v>19.98</v>
      </c>
      <c r="L82" s="203">
        <v>0.37</v>
      </c>
      <c r="M82" s="203">
        <v>19.940000000000001</v>
      </c>
      <c r="N82" s="203">
        <v>2.0499999999999998</v>
      </c>
      <c r="O82" s="203">
        <v>2.89</v>
      </c>
      <c r="P82" s="203">
        <v>0.98</v>
      </c>
      <c r="Q82" s="203">
        <v>0.36</v>
      </c>
      <c r="R82" s="203">
        <v>0.73</v>
      </c>
      <c r="S82" s="203">
        <v>0.45</v>
      </c>
      <c r="T82" s="203">
        <v>0</v>
      </c>
      <c r="U82" s="203">
        <v>1.82</v>
      </c>
      <c r="V82" s="203">
        <v>0.26</v>
      </c>
      <c r="W82" s="203">
        <v>0.78</v>
      </c>
      <c r="X82" s="203">
        <v>2.5499999999999998</v>
      </c>
      <c r="Y82" s="203">
        <v>0</v>
      </c>
      <c r="Z82" s="203">
        <v>2.4</v>
      </c>
      <c r="AA82" s="203">
        <v>1.55</v>
      </c>
      <c r="AB82" s="203">
        <v>0</v>
      </c>
      <c r="AC82" s="203">
        <v>0.84</v>
      </c>
      <c r="AD82" s="203">
        <v>12.46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99.61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0.96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19.5</v>
      </c>
      <c r="E83" s="203">
        <v>0</v>
      </c>
      <c r="F83" s="203">
        <v>0</v>
      </c>
      <c r="G83" s="203">
        <v>31.39</v>
      </c>
      <c r="H83" s="203">
        <v>0</v>
      </c>
      <c r="I83" s="203">
        <v>10.35</v>
      </c>
      <c r="J83" s="203">
        <v>29.84</v>
      </c>
      <c r="K83" s="203">
        <v>19.98</v>
      </c>
      <c r="L83" s="203">
        <v>0.37</v>
      </c>
      <c r="M83" s="203">
        <v>1.96</v>
      </c>
      <c r="N83" s="203">
        <v>2.0499999999999998</v>
      </c>
      <c r="O83" s="203">
        <v>2.89</v>
      </c>
      <c r="P83" s="203">
        <v>0.98</v>
      </c>
      <c r="Q83" s="203">
        <v>0.36</v>
      </c>
      <c r="R83" s="203">
        <v>0.73</v>
      </c>
      <c r="S83" s="203">
        <v>0.45</v>
      </c>
      <c r="T83" s="203">
        <v>0</v>
      </c>
      <c r="U83" s="203">
        <v>1.82</v>
      </c>
      <c r="V83" s="203">
        <v>0.26</v>
      </c>
      <c r="W83" s="203">
        <v>0.78</v>
      </c>
      <c r="X83" s="203">
        <v>2.5499999999999998</v>
      </c>
      <c r="Y83" s="203">
        <v>0</v>
      </c>
      <c r="Z83" s="203">
        <v>2.4</v>
      </c>
      <c r="AA83" s="203">
        <v>1.55</v>
      </c>
      <c r="AB83" s="203">
        <v>0</v>
      </c>
      <c r="AC83" s="203">
        <v>0.84</v>
      </c>
      <c r="AD83" s="203">
        <v>12.46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99.61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0.96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19.5</v>
      </c>
      <c r="E84" s="203">
        <v>0</v>
      </c>
      <c r="F84" s="203">
        <v>0</v>
      </c>
      <c r="G84" s="203">
        <v>31.39</v>
      </c>
      <c r="H84" s="203">
        <v>0</v>
      </c>
      <c r="I84" s="203">
        <v>10.35</v>
      </c>
      <c r="J84" s="203">
        <v>29.84</v>
      </c>
      <c r="K84" s="203">
        <v>19.98</v>
      </c>
      <c r="L84" s="203">
        <v>0.37</v>
      </c>
      <c r="M84" s="203">
        <v>1.96</v>
      </c>
      <c r="N84" s="203">
        <v>2.0499999999999998</v>
      </c>
      <c r="O84" s="203">
        <v>2.89</v>
      </c>
      <c r="P84" s="203">
        <v>0.98</v>
      </c>
      <c r="Q84" s="203">
        <v>0.36</v>
      </c>
      <c r="R84" s="203">
        <v>0.73</v>
      </c>
      <c r="S84" s="203">
        <v>0.45</v>
      </c>
      <c r="T84" s="203">
        <v>0</v>
      </c>
      <c r="U84" s="203">
        <v>1.82</v>
      </c>
      <c r="V84" s="203">
        <v>0.26</v>
      </c>
      <c r="W84" s="203">
        <v>0.78</v>
      </c>
      <c r="X84" s="203">
        <v>2.5499999999999998</v>
      </c>
      <c r="Y84" s="203">
        <v>0</v>
      </c>
      <c r="Z84" s="203">
        <v>2.4</v>
      </c>
      <c r="AA84" s="203">
        <v>1.55</v>
      </c>
      <c r="AB84" s="203">
        <v>0</v>
      </c>
      <c r="AC84" s="203">
        <v>0.84</v>
      </c>
      <c r="AD84" s="203">
        <v>12.46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99.61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0.96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19.5</v>
      </c>
      <c r="E85" s="203">
        <v>0</v>
      </c>
      <c r="F85" s="203">
        <v>0</v>
      </c>
      <c r="G85" s="203">
        <v>31.39</v>
      </c>
      <c r="H85" s="203">
        <v>0</v>
      </c>
      <c r="I85" s="203">
        <v>10.35</v>
      </c>
      <c r="J85" s="203">
        <v>29.84</v>
      </c>
      <c r="K85" s="203">
        <v>19.98</v>
      </c>
      <c r="L85" s="203">
        <v>0.37</v>
      </c>
      <c r="M85" s="203">
        <v>1.96</v>
      </c>
      <c r="N85" s="203">
        <v>2.0499999999999998</v>
      </c>
      <c r="O85" s="203">
        <v>2.89</v>
      </c>
      <c r="P85" s="203">
        <v>0.98</v>
      </c>
      <c r="Q85" s="203">
        <v>0.36</v>
      </c>
      <c r="R85" s="203">
        <v>0.73</v>
      </c>
      <c r="S85" s="203">
        <v>0.45</v>
      </c>
      <c r="T85" s="203">
        <v>0</v>
      </c>
      <c r="U85" s="203">
        <v>1.82</v>
      </c>
      <c r="V85" s="203">
        <v>0.26</v>
      </c>
      <c r="W85" s="203">
        <v>0.78</v>
      </c>
      <c r="X85" s="203">
        <v>2.5499999999999998</v>
      </c>
      <c r="Y85" s="203">
        <v>0</v>
      </c>
      <c r="Z85" s="203">
        <v>2.4</v>
      </c>
      <c r="AA85" s="203">
        <v>1.55</v>
      </c>
      <c r="AB85" s="203">
        <v>0</v>
      </c>
      <c r="AC85" s="203">
        <v>0.84</v>
      </c>
      <c r="AD85" s="203">
        <v>12.46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99.61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0.96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19.5</v>
      </c>
      <c r="E86" s="203">
        <v>0</v>
      </c>
      <c r="F86" s="203">
        <v>0</v>
      </c>
      <c r="G86" s="203">
        <v>31.39</v>
      </c>
      <c r="H86" s="203">
        <v>0</v>
      </c>
      <c r="I86" s="203">
        <v>10.35</v>
      </c>
      <c r="J86" s="203">
        <v>29.84</v>
      </c>
      <c r="K86" s="203">
        <v>19.98</v>
      </c>
      <c r="L86" s="203">
        <v>0.37</v>
      </c>
      <c r="M86" s="203">
        <v>1.96</v>
      </c>
      <c r="N86" s="203">
        <v>2.0499999999999998</v>
      </c>
      <c r="O86" s="203">
        <v>2.89</v>
      </c>
      <c r="P86" s="203">
        <v>0.98</v>
      </c>
      <c r="Q86" s="203">
        <v>0.36</v>
      </c>
      <c r="R86" s="203">
        <v>0.73</v>
      </c>
      <c r="S86" s="203">
        <v>0.45</v>
      </c>
      <c r="T86" s="203">
        <v>0</v>
      </c>
      <c r="U86" s="203">
        <v>1.82</v>
      </c>
      <c r="V86" s="203">
        <v>0.26</v>
      </c>
      <c r="W86" s="203">
        <v>0.78</v>
      </c>
      <c r="X86" s="203">
        <v>2.5499999999999998</v>
      </c>
      <c r="Y86" s="203">
        <v>0</v>
      </c>
      <c r="Z86" s="203">
        <v>2.4</v>
      </c>
      <c r="AA86" s="203">
        <v>1.55</v>
      </c>
      <c r="AB86" s="203">
        <v>0</v>
      </c>
      <c r="AC86" s="203">
        <v>0.84</v>
      </c>
      <c r="AD86" s="203">
        <v>12.46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99.61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0.96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19.5</v>
      </c>
      <c r="E87" s="203">
        <v>0</v>
      </c>
      <c r="F87" s="203">
        <v>0</v>
      </c>
      <c r="G87" s="203">
        <v>31.39</v>
      </c>
      <c r="H87" s="203">
        <v>0</v>
      </c>
      <c r="I87" s="203">
        <v>10.35</v>
      </c>
      <c r="J87" s="203">
        <v>29.84</v>
      </c>
      <c r="K87" s="203">
        <v>77.260000000000005</v>
      </c>
      <c r="L87" s="203">
        <v>0.37</v>
      </c>
      <c r="M87" s="203">
        <v>1.96</v>
      </c>
      <c r="N87" s="203">
        <v>2.0499999999999998</v>
      </c>
      <c r="O87" s="203">
        <v>2.89</v>
      </c>
      <c r="P87" s="203">
        <v>0.98</v>
      </c>
      <c r="Q87" s="203">
        <v>0.36</v>
      </c>
      <c r="R87" s="203">
        <v>0.73</v>
      </c>
      <c r="S87" s="203">
        <v>0.45</v>
      </c>
      <c r="T87" s="203">
        <v>0</v>
      </c>
      <c r="U87" s="203">
        <v>1.82</v>
      </c>
      <c r="V87" s="203">
        <v>0.26</v>
      </c>
      <c r="W87" s="203">
        <v>0.78</v>
      </c>
      <c r="X87" s="203">
        <v>2.5499999999999998</v>
      </c>
      <c r="Y87" s="203">
        <v>0</v>
      </c>
      <c r="Z87" s="203">
        <v>2.4</v>
      </c>
      <c r="AA87" s="203">
        <v>1.55</v>
      </c>
      <c r="AB87" s="203">
        <v>0</v>
      </c>
      <c r="AC87" s="203">
        <v>0.84</v>
      </c>
      <c r="AD87" s="203">
        <v>12.46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99.61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0.96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19.5</v>
      </c>
      <c r="E88" s="203">
        <v>0</v>
      </c>
      <c r="F88" s="203">
        <v>0</v>
      </c>
      <c r="G88" s="203">
        <v>31.39</v>
      </c>
      <c r="H88" s="203">
        <v>0</v>
      </c>
      <c r="I88" s="203">
        <v>10.35</v>
      </c>
      <c r="J88" s="203">
        <v>29.84</v>
      </c>
      <c r="K88" s="203">
        <v>77.260000000000005</v>
      </c>
      <c r="L88" s="203">
        <v>0.37</v>
      </c>
      <c r="M88" s="203">
        <v>1.96</v>
      </c>
      <c r="N88" s="203">
        <v>2.0499999999999998</v>
      </c>
      <c r="O88" s="203">
        <v>2.89</v>
      </c>
      <c r="P88" s="203">
        <v>0.98</v>
      </c>
      <c r="Q88" s="203">
        <v>0.36</v>
      </c>
      <c r="R88" s="203">
        <v>0.73</v>
      </c>
      <c r="S88" s="203">
        <v>0.45</v>
      </c>
      <c r="T88" s="203">
        <v>0</v>
      </c>
      <c r="U88" s="203">
        <v>1.82</v>
      </c>
      <c r="V88" s="203">
        <v>0.26</v>
      </c>
      <c r="W88" s="203">
        <v>0.78</v>
      </c>
      <c r="X88" s="203">
        <v>2.5499999999999998</v>
      </c>
      <c r="Y88" s="203">
        <v>0</v>
      </c>
      <c r="Z88" s="203">
        <v>2.4</v>
      </c>
      <c r="AA88" s="203">
        <v>1.55</v>
      </c>
      <c r="AB88" s="203">
        <v>0</v>
      </c>
      <c r="AC88" s="203">
        <v>0.84</v>
      </c>
      <c r="AD88" s="203">
        <v>12.46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99.61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0.96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19.5</v>
      </c>
      <c r="E89" s="203">
        <v>0</v>
      </c>
      <c r="F89" s="203">
        <v>0</v>
      </c>
      <c r="G89" s="203">
        <v>31.39</v>
      </c>
      <c r="H89" s="203">
        <v>0</v>
      </c>
      <c r="I89" s="203">
        <v>10.35</v>
      </c>
      <c r="J89" s="203">
        <v>29.84</v>
      </c>
      <c r="K89" s="203">
        <v>91.67</v>
      </c>
      <c r="L89" s="203">
        <v>0.37</v>
      </c>
      <c r="M89" s="203">
        <v>1.96</v>
      </c>
      <c r="N89" s="203">
        <v>2.0499999999999998</v>
      </c>
      <c r="O89" s="203">
        <v>2.89</v>
      </c>
      <c r="P89" s="203">
        <v>0.98</v>
      </c>
      <c r="Q89" s="203">
        <v>0.36</v>
      </c>
      <c r="R89" s="203">
        <v>0.73</v>
      </c>
      <c r="S89" s="203">
        <v>0.45</v>
      </c>
      <c r="T89" s="203">
        <v>0</v>
      </c>
      <c r="U89" s="203">
        <v>1.82</v>
      </c>
      <c r="V89" s="203">
        <v>0.26</v>
      </c>
      <c r="W89" s="203">
        <v>0.78</v>
      </c>
      <c r="X89" s="203">
        <v>2.5499999999999998</v>
      </c>
      <c r="Y89" s="203">
        <v>0</v>
      </c>
      <c r="Z89" s="203">
        <v>2.4</v>
      </c>
      <c r="AA89" s="203">
        <v>1.55</v>
      </c>
      <c r="AB89" s="203">
        <v>0</v>
      </c>
      <c r="AC89" s="203">
        <v>0.84</v>
      </c>
      <c r="AD89" s="203">
        <v>12.46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99.61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0.96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19.5</v>
      </c>
      <c r="E90" s="203">
        <v>0</v>
      </c>
      <c r="F90" s="203">
        <v>0</v>
      </c>
      <c r="G90" s="203">
        <v>31.39</v>
      </c>
      <c r="H90" s="203">
        <v>0</v>
      </c>
      <c r="I90" s="203">
        <v>10.35</v>
      </c>
      <c r="J90" s="203">
        <v>29.84</v>
      </c>
      <c r="K90" s="203">
        <v>91.67</v>
      </c>
      <c r="L90" s="203">
        <v>0.37</v>
      </c>
      <c r="M90" s="203">
        <v>1.96</v>
      </c>
      <c r="N90" s="203">
        <v>2.0499999999999998</v>
      </c>
      <c r="O90" s="203">
        <v>2.89</v>
      </c>
      <c r="P90" s="203">
        <v>0.98</v>
      </c>
      <c r="Q90" s="203">
        <v>0.36</v>
      </c>
      <c r="R90" s="203">
        <v>0.73</v>
      </c>
      <c r="S90" s="203">
        <v>0.45</v>
      </c>
      <c r="T90" s="203">
        <v>0</v>
      </c>
      <c r="U90" s="203">
        <v>1.82</v>
      </c>
      <c r="V90" s="203">
        <v>0.26</v>
      </c>
      <c r="W90" s="203">
        <v>0.78</v>
      </c>
      <c r="X90" s="203">
        <v>2.5499999999999998</v>
      </c>
      <c r="Y90" s="203">
        <v>0</v>
      </c>
      <c r="Z90" s="203">
        <v>2.4</v>
      </c>
      <c r="AA90" s="203">
        <v>1.55</v>
      </c>
      <c r="AB90" s="203">
        <v>0</v>
      </c>
      <c r="AC90" s="203">
        <v>0.84</v>
      </c>
      <c r="AD90" s="203">
        <v>12.46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99.61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0.96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19.600000000000001</v>
      </c>
      <c r="E91" s="203">
        <v>0</v>
      </c>
      <c r="F91" s="203">
        <v>0</v>
      </c>
      <c r="G91" s="203">
        <v>31.39</v>
      </c>
      <c r="H91" s="203">
        <v>0</v>
      </c>
      <c r="I91" s="203">
        <v>10.35</v>
      </c>
      <c r="J91" s="203">
        <v>29.84</v>
      </c>
      <c r="K91" s="203">
        <v>132.03</v>
      </c>
      <c r="L91" s="203">
        <v>0.37</v>
      </c>
      <c r="M91" s="203">
        <v>1.96</v>
      </c>
      <c r="N91" s="203">
        <v>2.0499999999999998</v>
      </c>
      <c r="O91" s="203">
        <v>2.89</v>
      </c>
      <c r="P91" s="203">
        <v>0.98</v>
      </c>
      <c r="Q91" s="203">
        <v>0.36</v>
      </c>
      <c r="R91" s="203">
        <v>0.73</v>
      </c>
      <c r="S91" s="203">
        <v>0.45</v>
      </c>
      <c r="T91" s="203">
        <v>0</v>
      </c>
      <c r="U91" s="203">
        <v>1.82</v>
      </c>
      <c r="V91" s="203">
        <v>0.26</v>
      </c>
      <c r="W91" s="203">
        <v>0.78</v>
      </c>
      <c r="X91" s="203">
        <v>2.5499999999999998</v>
      </c>
      <c r="Y91" s="203">
        <v>0</v>
      </c>
      <c r="Z91" s="203">
        <v>2.4</v>
      </c>
      <c r="AA91" s="203">
        <v>1.55</v>
      </c>
      <c r="AB91" s="203">
        <v>0</v>
      </c>
      <c r="AC91" s="203">
        <v>0.84</v>
      </c>
      <c r="AD91" s="203">
        <v>12.46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99.61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0.96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19.690000000000001</v>
      </c>
      <c r="E92" s="203">
        <v>0</v>
      </c>
      <c r="F92" s="203">
        <v>0</v>
      </c>
      <c r="G92" s="203">
        <v>31.39</v>
      </c>
      <c r="H92" s="203">
        <v>0</v>
      </c>
      <c r="I92" s="203">
        <v>10.35</v>
      </c>
      <c r="J92" s="203">
        <v>29.84</v>
      </c>
      <c r="K92" s="203">
        <v>154.12</v>
      </c>
      <c r="L92" s="203">
        <v>0.37</v>
      </c>
      <c r="M92" s="203">
        <v>1.96</v>
      </c>
      <c r="N92" s="203">
        <v>2.0499999999999998</v>
      </c>
      <c r="O92" s="203">
        <v>2.89</v>
      </c>
      <c r="P92" s="203">
        <v>0.98</v>
      </c>
      <c r="Q92" s="203">
        <v>0.36</v>
      </c>
      <c r="R92" s="203">
        <v>0.73</v>
      </c>
      <c r="S92" s="203">
        <v>0.45</v>
      </c>
      <c r="T92" s="203">
        <v>0</v>
      </c>
      <c r="U92" s="203">
        <v>1.82</v>
      </c>
      <c r="V92" s="203">
        <v>0.26</v>
      </c>
      <c r="W92" s="203">
        <v>0.78</v>
      </c>
      <c r="X92" s="203">
        <v>2.5499999999999998</v>
      </c>
      <c r="Y92" s="203">
        <v>0</v>
      </c>
      <c r="Z92" s="203">
        <v>2.4</v>
      </c>
      <c r="AA92" s="203">
        <v>1.55</v>
      </c>
      <c r="AB92" s="203">
        <v>0</v>
      </c>
      <c r="AC92" s="203">
        <v>1.26</v>
      </c>
      <c r="AD92" s="203">
        <v>12.46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99.61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0.96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19.690000000000001</v>
      </c>
      <c r="E93" s="203">
        <v>0</v>
      </c>
      <c r="F93" s="203">
        <v>0</v>
      </c>
      <c r="G93" s="203">
        <v>31.39</v>
      </c>
      <c r="H93" s="203">
        <v>0</v>
      </c>
      <c r="I93" s="203">
        <v>10.35</v>
      </c>
      <c r="J93" s="203">
        <v>29.84</v>
      </c>
      <c r="K93" s="203">
        <v>154.13</v>
      </c>
      <c r="L93" s="203">
        <v>0.37</v>
      </c>
      <c r="M93" s="203">
        <v>5.43</v>
      </c>
      <c r="N93" s="203">
        <v>2.0499999999999998</v>
      </c>
      <c r="O93" s="203">
        <v>2.89</v>
      </c>
      <c r="P93" s="203">
        <v>0.98</v>
      </c>
      <c r="Q93" s="203">
        <v>0.36</v>
      </c>
      <c r="R93" s="203">
        <v>0.73</v>
      </c>
      <c r="S93" s="203">
        <v>0.45</v>
      </c>
      <c r="T93" s="203">
        <v>0</v>
      </c>
      <c r="U93" s="203">
        <v>1.82</v>
      </c>
      <c r="V93" s="203">
        <v>0.26</v>
      </c>
      <c r="W93" s="203">
        <v>0.78</v>
      </c>
      <c r="X93" s="203">
        <v>2.5499999999999998</v>
      </c>
      <c r="Y93" s="203">
        <v>0</v>
      </c>
      <c r="Z93" s="203">
        <v>2.4</v>
      </c>
      <c r="AA93" s="203">
        <v>1.55</v>
      </c>
      <c r="AB93" s="203">
        <v>0</v>
      </c>
      <c r="AC93" s="203">
        <v>1.26</v>
      </c>
      <c r="AD93" s="203">
        <v>12.46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99.61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0.96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19.690000000000001</v>
      </c>
      <c r="E94" s="203">
        <v>0</v>
      </c>
      <c r="F94" s="203">
        <v>0</v>
      </c>
      <c r="G94" s="203">
        <v>31.39</v>
      </c>
      <c r="H94" s="203">
        <v>0</v>
      </c>
      <c r="I94" s="203">
        <v>10.35</v>
      </c>
      <c r="J94" s="203">
        <v>29.84</v>
      </c>
      <c r="K94" s="203">
        <v>154.13</v>
      </c>
      <c r="L94" s="203">
        <v>0.37</v>
      </c>
      <c r="M94" s="203">
        <v>8.89</v>
      </c>
      <c r="N94" s="203">
        <v>2.0499999999999998</v>
      </c>
      <c r="O94" s="203">
        <v>2.89</v>
      </c>
      <c r="P94" s="203">
        <v>0.98</v>
      </c>
      <c r="Q94" s="203">
        <v>0.36</v>
      </c>
      <c r="R94" s="203">
        <v>0.73</v>
      </c>
      <c r="S94" s="203">
        <v>0.45</v>
      </c>
      <c r="T94" s="203">
        <v>0</v>
      </c>
      <c r="U94" s="203">
        <v>1.82</v>
      </c>
      <c r="V94" s="203">
        <v>0.26</v>
      </c>
      <c r="W94" s="203">
        <v>0.78</v>
      </c>
      <c r="X94" s="203">
        <v>2.5499999999999998</v>
      </c>
      <c r="Y94" s="203">
        <v>0</v>
      </c>
      <c r="Z94" s="203">
        <v>2.4</v>
      </c>
      <c r="AA94" s="203">
        <v>1.55</v>
      </c>
      <c r="AB94" s="203">
        <v>0</v>
      </c>
      <c r="AC94" s="203">
        <v>1.26</v>
      </c>
      <c r="AD94" s="203">
        <v>12.46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99.61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0.96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19.690000000000001</v>
      </c>
      <c r="E95" s="203">
        <v>0</v>
      </c>
      <c r="F95" s="203">
        <v>0</v>
      </c>
      <c r="G95" s="203">
        <v>31.39</v>
      </c>
      <c r="H95" s="203">
        <v>0</v>
      </c>
      <c r="I95" s="203">
        <v>10.35</v>
      </c>
      <c r="J95" s="203">
        <v>29.84</v>
      </c>
      <c r="K95" s="203">
        <v>154.13</v>
      </c>
      <c r="L95" s="203">
        <v>0.37</v>
      </c>
      <c r="M95" s="203">
        <v>12.36</v>
      </c>
      <c r="N95" s="203">
        <v>2.0499999999999998</v>
      </c>
      <c r="O95" s="203">
        <v>2.89</v>
      </c>
      <c r="P95" s="203">
        <v>0.98</v>
      </c>
      <c r="Q95" s="203">
        <v>0.36</v>
      </c>
      <c r="R95" s="203">
        <v>0.73</v>
      </c>
      <c r="S95" s="203">
        <v>0.45</v>
      </c>
      <c r="T95" s="203">
        <v>0</v>
      </c>
      <c r="U95" s="203">
        <v>1.82</v>
      </c>
      <c r="V95" s="203">
        <v>0.26</v>
      </c>
      <c r="W95" s="203">
        <v>0.78</v>
      </c>
      <c r="X95" s="203">
        <v>2.5499999999999998</v>
      </c>
      <c r="Y95" s="203">
        <v>0</v>
      </c>
      <c r="Z95" s="203">
        <v>2.4</v>
      </c>
      <c r="AA95" s="203">
        <v>1.55</v>
      </c>
      <c r="AB95" s="203">
        <v>0</v>
      </c>
      <c r="AC95" s="203">
        <v>1.26</v>
      </c>
      <c r="AD95" s="203">
        <v>12.46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99.61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0.96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19.79</v>
      </c>
      <c r="E96" s="203">
        <v>0</v>
      </c>
      <c r="F96" s="203">
        <v>0</v>
      </c>
      <c r="G96" s="203">
        <v>31.39</v>
      </c>
      <c r="H96" s="203">
        <v>0</v>
      </c>
      <c r="I96" s="203">
        <v>10.35</v>
      </c>
      <c r="J96" s="203">
        <v>29.84</v>
      </c>
      <c r="K96" s="203">
        <v>154.13</v>
      </c>
      <c r="L96" s="203">
        <v>0.37</v>
      </c>
      <c r="M96" s="203">
        <v>15.82</v>
      </c>
      <c r="N96" s="203">
        <v>2.0499999999999998</v>
      </c>
      <c r="O96" s="203">
        <v>2.89</v>
      </c>
      <c r="P96" s="203">
        <v>0.98</v>
      </c>
      <c r="Q96" s="203">
        <v>0.36</v>
      </c>
      <c r="R96" s="203">
        <v>0.73</v>
      </c>
      <c r="S96" s="203">
        <v>0.45</v>
      </c>
      <c r="T96" s="203">
        <v>0</v>
      </c>
      <c r="U96" s="203">
        <v>1.82</v>
      </c>
      <c r="V96" s="203">
        <v>0.26</v>
      </c>
      <c r="W96" s="203">
        <v>0.78</v>
      </c>
      <c r="X96" s="203">
        <v>2.5499999999999998</v>
      </c>
      <c r="Y96" s="203">
        <v>0</v>
      </c>
      <c r="Z96" s="203">
        <v>2.4</v>
      </c>
      <c r="AA96" s="203">
        <v>1.55</v>
      </c>
      <c r="AB96" s="203">
        <v>0</v>
      </c>
      <c r="AC96" s="203">
        <v>1.26</v>
      </c>
      <c r="AD96" s="203">
        <v>12.46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99.61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0.96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19.79</v>
      </c>
      <c r="E97" s="203">
        <v>0</v>
      </c>
      <c r="F97" s="203">
        <v>0</v>
      </c>
      <c r="G97" s="203">
        <v>31.39</v>
      </c>
      <c r="H97" s="203">
        <v>0</v>
      </c>
      <c r="I97" s="203">
        <v>10.35</v>
      </c>
      <c r="J97" s="203">
        <v>29.84</v>
      </c>
      <c r="K97" s="203">
        <v>154.13</v>
      </c>
      <c r="L97" s="203">
        <v>0.37</v>
      </c>
      <c r="M97" s="203">
        <v>15.82</v>
      </c>
      <c r="N97" s="203">
        <v>2.0499999999999998</v>
      </c>
      <c r="O97" s="203">
        <v>2.89</v>
      </c>
      <c r="P97" s="203">
        <v>0.98</v>
      </c>
      <c r="Q97" s="203">
        <v>0.36</v>
      </c>
      <c r="R97" s="203">
        <v>0.73</v>
      </c>
      <c r="S97" s="203">
        <v>0.45</v>
      </c>
      <c r="T97" s="203">
        <v>0</v>
      </c>
      <c r="U97" s="203">
        <v>1.82</v>
      </c>
      <c r="V97" s="203">
        <v>0.26</v>
      </c>
      <c r="W97" s="203">
        <v>0.78</v>
      </c>
      <c r="X97" s="203">
        <v>2.5499999999999998</v>
      </c>
      <c r="Y97" s="203">
        <v>0</v>
      </c>
      <c r="Z97" s="203">
        <v>2.4</v>
      </c>
      <c r="AA97" s="203">
        <v>1.55</v>
      </c>
      <c r="AB97" s="203">
        <v>0</v>
      </c>
      <c r="AC97" s="203">
        <v>1.26</v>
      </c>
      <c r="AD97" s="203">
        <v>12.46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99.61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0.96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19.79</v>
      </c>
      <c r="E98" s="203">
        <v>0</v>
      </c>
      <c r="F98" s="203">
        <v>0</v>
      </c>
      <c r="G98" s="203">
        <v>31.39</v>
      </c>
      <c r="H98" s="203">
        <v>0</v>
      </c>
      <c r="I98" s="203">
        <v>10.35</v>
      </c>
      <c r="J98" s="203">
        <v>29.84</v>
      </c>
      <c r="K98" s="203">
        <v>202.17</v>
      </c>
      <c r="L98" s="203">
        <v>0.37</v>
      </c>
      <c r="M98" s="203">
        <v>15.82</v>
      </c>
      <c r="N98" s="203">
        <v>2.0499999999999998</v>
      </c>
      <c r="O98" s="203">
        <v>2.89</v>
      </c>
      <c r="P98" s="203">
        <v>0.98</v>
      </c>
      <c r="Q98" s="203">
        <v>0.36</v>
      </c>
      <c r="R98" s="203">
        <v>0.73</v>
      </c>
      <c r="S98" s="203">
        <v>0.45</v>
      </c>
      <c r="T98" s="203">
        <v>0</v>
      </c>
      <c r="U98" s="203">
        <v>1.82</v>
      </c>
      <c r="V98" s="203">
        <v>0.26</v>
      </c>
      <c r="W98" s="203">
        <v>0.78</v>
      </c>
      <c r="X98" s="203">
        <v>2.5499999999999998</v>
      </c>
      <c r="Y98" s="203">
        <v>0</v>
      </c>
      <c r="Z98" s="203">
        <v>2.4</v>
      </c>
      <c r="AA98" s="203">
        <v>1.55</v>
      </c>
      <c r="AB98" s="203">
        <v>0</v>
      </c>
      <c r="AC98" s="203">
        <v>1.26</v>
      </c>
      <c r="AD98" s="203">
        <v>12.46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99.61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0.96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0.74867999999999923</v>
      </c>
      <c r="H99">
        <f t="shared" si="0"/>
        <v>0</v>
      </c>
      <c r="I99">
        <f t="shared" si="0"/>
        <v>0.24840000000000037</v>
      </c>
      <c r="J99">
        <f t="shared" si="0"/>
        <v>0.52617999999999987</v>
      </c>
      <c r="K99">
        <f t="shared" si="0"/>
        <v>3.1581999999999986</v>
      </c>
      <c r="L99">
        <f t="shared" si="0"/>
        <v>4.2917500000000053E-2</v>
      </c>
      <c r="M99">
        <f t="shared" si="0"/>
        <v>9.5462499999999922E-2</v>
      </c>
      <c r="N99">
        <f t="shared" si="0"/>
        <v>0.1023500000000002</v>
      </c>
      <c r="O99">
        <f t="shared" si="0"/>
        <v>9.9362499999999729E-2</v>
      </c>
      <c r="P99">
        <f t="shared" si="0"/>
        <v>6.3614999999999811E-2</v>
      </c>
      <c r="Q99">
        <f t="shared" si="0"/>
        <v>1.9764999999999977E-2</v>
      </c>
      <c r="R99">
        <f t="shared" si="0"/>
        <v>6.8020000000000108E-2</v>
      </c>
      <c r="S99">
        <f t="shared" si="0"/>
        <v>3.0602499999999984E-2</v>
      </c>
      <c r="T99">
        <f t="shared" si="0"/>
        <v>0</v>
      </c>
      <c r="U99">
        <f t="shared" si="0"/>
        <v>2.8419999999999966E-2</v>
      </c>
      <c r="V99">
        <f t="shared" si="0"/>
        <v>2.3695000000000088E-2</v>
      </c>
      <c r="W99">
        <f t="shared" si="0"/>
        <v>6.2270000000000006E-2</v>
      </c>
      <c r="X99">
        <f t="shared" si="0"/>
        <v>0.20578749999999921</v>
      </c>
      <c r="Y99">
        <f t="shared" si="0"/>
        <v>0</v>
      </c>
      <c r="Z99">
        <f t="shared" si="0"/>
        <v>0.2081099999999996</v>
      </c>
      <c r="AA99">
        <f t="shared" si="0"/>
        <v>9.71000000000002E-2</v>
      </c>
      <c r="AB99">
        <f t="shared" si="0"/>
        <v>0</v>
      </c>
      <c r="AC99">
        <f t="shared" si="0"/>
        <v>2.8035000000000043E-2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2.0197499999999983E-2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45659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29.827999999999999</v>
      </c>
      <c r="C35" s="95">
        <f>'IDT-1 Calculation'!DG35</f>
        <v>-55</v>
      </c>
      <c r="D35" s="95">
        <f>'IDT-1 Calculation'!DH35</f>
        <v>0</v>
      </c>
      <c r="E35" s="95">
        <f>'IDT-1 Calculation'!DI35</f>
        <v>0</v>
      </c>
      <c r="F35" s="95">
        <f>'IDT-1 Calculation'!DJ35</f>
        <v>25.172000000000001</v>
      </c>
      <c r="G35" s="100">
        <f t="shared" si="0"/>
        <v>0</v>
      </c>
    </row>
    <row r="36" spans="1:7">
      <c r="A36" s="99" t="s">
        <v>78</v>
      </c>
      <c r="B36" s="95">
        <f>'IDT-1 Calculation'!DF36</f>
        <v>21.693000000000001</v>
      </c>
      <c r="C36" s="95">
        <f>'IDT-1 Calculation'!DG36</f>
        <v>-40</v>
      </c>
      <c r="D36" s="95">
        <f>'IDT-1 Calculation'!DH36</f>
        <v>0</v>
      </c>
      <c r="E36" s="95">
        <f>'IDT-1 Calculation'!DI36</f>
        <v>0</v>
      </c>
      <c r="F36" s="95">
        <f>'IDT-1 Calculation'!DJ36</f>
        <v>18.306999999999999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8.1349999999999998</v>
      </c>
      <c r="C37" s="95">
        <f>'IDT-1 Calculation'!DG37</f>
        <v>-15</v>
      </c>
      <c r="D37" s="95">
        <f>'IDT-1 Calculation'!DH37</f>
        <v>0</v>
      </c>
      <c r="E37" s="95">
        <f>'IDT-1 Calculation'!DI37</f>
        <v>0</v>
      </c>
      <c r="F37" s="95">
        <f>'IDT-1 Calculation'!DJ37</f>
        <v>6.8650000000000002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46.097999999999999</v>
      </c>
      <c r="C39" s="95">
        <f>'IDT-1 Calculation'!DG39</f>
        <v>-85</v>
      </c>
      <c r="D39" s="95">
        <f>'IDT-1 Calculation'!DH39</f>
        <v>0</v>
      </c>
      <c r="E39" s="95">
        <f>'IDT-1 Calculation'!DI39</f>
        <v>0</v>
      </c>
      <c r="F39" s="95">
        <f>'IDT-1 Calculation'!DJ39</f>
        <v>38.902000000000001</v>
      </c>
      <c r="G39" s="100">
        <f t="shared" si="0"/>
        <v>0</v>
      </c>
    </row>
    <row r="40" spans="1:7">
      <c r="A40" s="99" t="s">
        <v>82</v>
      </c>
      <c r="B40" s="95">
        <f>'IDT-1 Calculation'!DF40</f>
        <v>32.54</v>
      </c>
      <c r="C40" s="95">
        <f>'IDT-1 Calculation'!DG40</f>
        <v>-60</v>
      </c>
      <c r="D40" s="95">
        <f>'IDT-1 Calculation'!DH40</f>
        <v>0</v>
      </c>
      <c r="E40" s="95">
        <f>'IDT-1 Calculation'!DI40</f>
        <v>0</v>
      </c>
      <c r="F40" s="95">
        <f>'IDT-1 Calculation'!DJ40</f>
        <v>27.46</v>
      </c>
      <c r="G40" s="100">
        <f t="shared" si="0"/>
        <v>0</v>
      </c>
    </row>
    <row r="41" spans="1:7">
      <c r="A41" s="99" t="s">
        <v>83</v>
      </c>
      <c r="B41" s="95">
        <f>'IDT-1 Calculation'!DF41</f>
        <v>27.116</v>
      </c>
      <c r="C41" s="95">
        <f>'IDT-1 Calculation'!DG41</f>
        <v>-50</v>
      </c>
      <c r="D41" s="95">
        <f>'IDT-1 Calculation'!DH41</f>
        <v>0</v>
      </c>
      <c r="E41" s="95">
        <f>'IDT-1 Calculation'!DI41</f>
        <v>0</v>
      </c>
      <c r="F41" s="95">
        <f>'IDT-1 Calculation'!DJ41</f>
        <v>22.884</v>
      </c>
      <c r="G41" s="100">
        <f t="shared" si="0"/>
        <v>0</v>
      </c>
    </row>
    <row r="42" spans="1:7">
      <c r="A42" s="99" t="s">
        <v>84</v>
      </c>
      <c r="B42" s="95">
        <f>'IDT-1 Calculation'!DF42</f>
        <v>21.693000000000001</v>
      </c>
      <c r="C42" s="95">
        <f>'IDT-1 Calculation'!DG42</f>
        <v>-40</v>
      </c>
      <c r="D42" s="95">
        <f>'IDT-1 Calculation'!DH42</f>
        <v>0</v>
      </c>
      <c r="E42" s="95">
        <f>'IDT-1 Calculation'!DI42</f>
        <v>0</v>
      </c>
      <c r="F42" s="95">
        <f>'IDT-1 Calculation'!DJ42</f>
        <v>18.306999999999999</v>
      </c>
      <c r="G42" s="100">
        <f t="shared" si="0"/>
        <v>0</v>
      </c>
    </row>
    <row r="43" spans="1:7">
      <c r="A43" s="99" t="s">
        <v>85</v>
      </c>
      <c r="B43" s="95">
        <f>'IDT-1 Calculation'!DF43</f>
        <v>21.693000000000001</v>
      </c>
      <c r="C43" s="95">
        <f>'IDT-1 Calculation'!DG43</f>
        <v>-40</v>
      </c>
      <c r="D43" s="95">
        <f>'IDT-1 Calculation'!DH43</f>
        <v>0</v>
      </c>
      <c r="E43" s="95">
        <f>'IDT-1 Calculation'!DI43</f>
        <v>0</v>
      </c>
      <c r="F43" s="95">
        <f>'IDT-1 Calculation'!DJ43</f>
        <v>18.306999999999999</v>
      </c>
      <c r="G43" s="100">
        <f t="shared" si="0"/>
        <v>0</v>
      </c>
    </row>
    <row r="44" spans="1:7">
      <c r="A44" s="99" t="s">
        <v>86</v>
      </c>
      <c r="B44" s="95">
        <f>'IDT-1 Calculation'!DF44</f>
        <v>29.827999999999999</v>
      </c>
      <c r="C44" s="95">
        <f>'IDT-1 Calculation'!DG44</f>
        <v>-55</v>
      </c>
      <c r="D44" s="95">
        <f>'IDT-1 Calculation'!DH44</f>
        <v>0</v>
      </c>
      <c r="E44" s="95">
        <f>'IDT-1 Calculation'!DI44</f>
        <v>0</v>
      </c>
      <c r="F44" s="95">
        <f>'IDT-1 Calculation'!DJ44</f>
        <v>25.172000000000001</v>
      </c>
      <c r="G44" s="100">
        <f t="shared" si="0"/>
        <v>0</v>
      </c>
    </row>
    <row r="45" spans="1:7">
      <c r="A45" s="99" t="s">
        <v>87</v>
      </c>
      <c r="B45" s="95">
        <f>'IDT-1 Calculation'!DF45</f>
        <v>35.250999999999998</v>
      </c>
      <c r="C45" s="95">
        <f>'IDT-1 Calculation'!DG45</f>
        <v>-65</v>
      </c>
      <c r="D45" s="95">
        <f>'IDT-1 Calculation'!DH45</f>
        <v>0</v>
      </c>
      <c r="E45" s="95">
        <f>'IDT-1 Calculation'!DI45</f>
        <v>0</v>
      </c>
      <c r="F45" s="95">
        <f>'IDT-1 Calculation'!DJ45</f>
        <v>29.748999999999999</v>
      </c>
      <c r="G45" s="100">
        <f t="shared" si="0"/>
        <v>0</v>
      </c>
    </row>
    <row r="46" spans="1:7">
      <c r="A46" s="99" t="s">
        <v>88</v>
      </c>
      <c r="B46" s="95">
        <f>'IDT-1 Calculation'!DF46</f>
        <v>2.169</v>
      </c>
      <c r="C46" s="95">
        <f>'IDT-1 Calculation'!DG46</f>
        <v>-4</v>
      </c>
      <c r="D46" s="95">
        <f>'IDT-1 Calculation'!DH46</f>
        <v>0</v>
      </c>
      <c r="E46" s="95">
        <f>'IDT-1 Calculation'!DI46</f>
        <v>0</v>
      </c>
      <c r="F46" s="95">
        <f>'IDT-1 Calculation'!DJ46</f>
        <v>1.831</v>
      </c>
      <c r="G46" s="100">
        <f t="shared" si="0"/>
        <v>0</v>
      </c>
    </row>
    <row r="47" spans="1:7">
      <c r="A47" s="99" t="s">
        <v>89</v>
      </c>
      <c r="B47" s="95">
        <f>'IDT-1 Calculation'!DF47</f>
        <v>22.234999999999999</v>
      </c>
      <c r="C47" s="95">
        <f>'IDT-1 Calculation'!DG47</f>
        <v>-41</v>
      </c>
      <c r="D47" s="95">
        <f>'IDT-1 Calculation'!DH47</f>
        <v>0</v>
      </c>
      <c r="E47" s="95">
        <f>'IDT-1 Calculation'!DI47</f>
        <v>0</v>
      </c>
      <c r="F47" s="95">
        <f>'IDT-1 Calculation'!DJ47</f>
        <v>18.765000000000001</v>
      </c>
      <c r="G47" s="100">
        <f t="shared" si="0"/>
        <v>0</v>
      </c>
    </row>
    <row r="48" spans="1:7">
      <c r="A48" s="99" t="s">
        <v>90</v>
      </c>
      <c r="B48" s="95">
        <f>'IDT-1 Calculation'!DF48</f>
        <v>30.37</v>
      </c>
      <c r="C48" s="95">
        <f>'IDT-1 Calculation'!DG48</f>
        <v>-56</v>
      </c>
      <c r="D48" s="95">
        <f>'IDT-1 Calculation'!DH48</f>
        <v>0</v>
      </c>
      <c r="E48" s="95">
        <f>'IDT-1 Calculation'!DI48</f>
        <v>0</v>
      </c>
      <c r="F48" s="95">
        <f>'IDT-1 Calculation'!DJ48</f>
        <v>25.63</v>
      </c>
      <c r="G48" s="100">
        <f t="shared" si="0"/>
        <v>0</v>
      </c>
    </row>
    <row r="49" spans="1:7">
      <c r="A49" s="99" t="s">
        <v>91</v>
      </c>
      <c r="B49" s="95">
        <f>'IDT-1 Calculation'!DF49</f>
        <v>38.505000000000003</v>
      </c>
      <c r="C49" s="95">
        <f>'IDT-1 Calculation'!DG49</f>
        <v>-71</v>
      </c>
      <c r="D49" s="95">
        <f>'IDT-1 Calculation'!DH49</f>
        <v>0</v>
      </c>
      <c r="E49" s="95">
        <f>'IDT-1 Calculation'!DI49</f>
        <v>0</v>
      </c>
      <c r="F49" s="95">
        <f>'IDT-1 Calculation'!DJ49</f>
        <v>32.494999999999997</v>
      </c>
      <c r="G49" s="100">
        <f t="shared" si="0"/>
        <v>0</v>
      </c>
    </row>
    <row r="50" spans="1:7">
      <c r="A50" s="99" t="s">
        <v>92</v>
      </c>
      <c r="B50" s="95">
        <f>'IDT-1 Calculation'!DF50</f>
        <v>43.927999999999997</v>
      </c>
      <c r="C50" s="95">
        <f>'IDT-1 Calculation'!DG50</f>
        <v>-81</v>
      </c>
      <c r="D50" s="95">
        <f>'IDT-1 Calculation'!DH50</f>
        <v>0</v>
      </c>
      <c r="E50" s="95">
        <f>'IDT-1 Calculation'!DI50</f>
        <v>0</v>
      </c>
      <c r="F50" s="95">
        <f>'IDT-1 Calculation'!DJ50</f>
        <v>37.072000000000003</v>
      </c>
      <c r="G50" s="100">
        <f t="shared" si="0"/>
        <v>0</v>
      </c>
    </row>
    <row r="51" spans="1:7">
      <c r="A51" s="99" t="s">
        <v>93</v>
      </c>
      <c r="B51" s="95">
        <f>'IDT-1 Calculation'!DF51</f>
        <v>41.216999999999999</v>
      </c>
      <c r="C51" s="95">
        <f>'IDT-1 Calculation'!DG51</f>
        <v>-76</v>
      </c>
      <c r="D51" s="95">
        <f>'IDT-1 Calculation'!DH51</f>
        <v>0</v>
      </c>
      <c r="E51" s="95">
        <f>'IDT-1 Calculation'!DI51</f>
        <v>0</v>
      </c>
      <c r="F51" s="95">
        <f>'IDT-1 Calculation'!DJ51</f>
        <v>34.783000000000001</v>
      </c>
      <c r="G51" s="100">
        <f t="shared" si="0"/>
        <v>0</v>
      </c>
    </row>
    <row r="52" spans="1:7">
      <c r="A52" s="99" t="s">
        <v>94</v>
      </c>
      <c r="B52" s="95">
        <f>'IDT-1 Calculation'!DF52</f>
        <v>22</v>
      </c>
      <c r="C52" s="95">
        <f>'IDT-1 Calculation'!DG52</f>
        <v>-101</v>
      </c>
      <c r="D52" s="95">
        <f>'IDT-1 Calculation'!DH52</f>
        <v>0</v>
      </c>
      <c r="E52" s="95">
        <f>'IDT-1 Calculation'!DI52</f>
        <v>0</v>
      </c>
      <c r="F52" s="95">
        <f>'IDT-1 Calculation'!DJ52</f>
        <v>79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-111</v>
      </c>
      <c r="D53" s="95">
        <f>'IDT-1 Calculation'!DH53</f>
        <v>0</v>
      </c>
      <c r="E53" s="95">
        <f>'IDT-1 Calculation'!DI53</f>
        <v>0</v>
      </c>
      <c r="F53" s="95">
        <f>'IDT-1 Calculation'!DJ53</f>
        <v>111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-145</v>
      </c>
      <c r="D54" s="95">
        <f>'IDT-1 Calculation'!DH54</f>
        <v>0</v>
      </c>
      <c r="E54" s="95">
        <f>'IDT-1 Calculation'!DI54</f>
        <v>0</v>
      </c>
      <c r="F54" s="95">
        <f>'IDT-1 Calculation'!DJ54</f>
        <v>145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-130</v>
      </c>
      <c r="D55" s="95">
        <f>'IDT-1 Calculation'!DH55</f>
        <v>0</v>
      </c>
      <c r="E55" s="95">
        <f>'IDT-1 Calculation'!DI55</f>
        <v>0</v>
      </c>
      <c r="F55" s="95">
        <f>'IDT-1 Calculation'!DJ55</f>
        <v>130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-155</v>
      </c>
      <c r="D56" s="95">
        <f>'IDT-1 Calculation'!DH56</f>
        <v>0</v>
      </c>
      <c r="E56" s="95">
        <f>'IDT-1 Calculation'!DI56</f>
        <v>0</v>
      </c>
      <c r="F56" s="95">
        <f>'IDT-1 Calculation'!DJ56</f>
        <v>155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-175</v>
      </c>
      <c r="D57" s="95">
        <f>'IDT-1 Calculation'!DH57</f>
        <v>0</v>
      </c>
      <c r="E57" s="95">
        <f>'IDT-1 Calculation'!DI57</f>
        <v>0</v>
      </c>
      <c r="F57" s="95">
        <f>'IDT-1 Calculation'!DJ57</f>
        <v>175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-175</v>
      </c>
      <c r="D58" s="95">
        <f>'IDT-1 Calculation'!DH58</f>
        <v>0</v>
      </c>
      <c r="E58" s="95">
        <f>'IDT-1 Calculation'!DI58</f>
        <v>0</v>
      </c>
      <c r="F58" s="95">
        <f>'IDT-1 Calculation'!DJ58</f>
        <v>175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-175</v>
      </c>
      <c r="D59" s="95">
        <f>'IDT-1 Calculation'!DH59</f>
        <v>0</v>
      </c>
      <c r="E59" s="95">
        <f>'IDT-1 Calculation'!DI59</f>
        <v>0</v>
      </c>
      <c r="F59" s="95">
        <f>'IDT-1 Calculation'!DJ59</f>
        <v>175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-175</v>
      </c>
      <c r="D60" s="95">
        <f>'IDT-1 Calculation'!DH60</f>
        <v>0</v>
      </c>
      <c r="E60" s="95">
        <f>'IDT-1 Calculation'!DI60</f>
        <v>0</v>
      </c>
      <c r="F60" s="95">
        <f>'IDT-1 Calculation'!DJ60</f>
        <v>175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-170</v>
      </c>
      <c r="D61" s="95">
        <f>'IDT-1 Calculation'!DH61</f>
        <v>0</v>
      </c>
      <c r="E61" s="95">
        <f>'IDT-1 Calculation'!DI61</f>
        <v>0</v>
      </c>
      <c r="F61" s="95">
        <f>'IDT-1 Calculation'!DJ61</f>
        <v>170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-170</v>
      </c>
      <c r="D62" s="95">
        <f>'IDT-1 Calculation'!DH62</f>
        <v>0</v>
      </c>
      <c r="E62" s="95">
        <f>'IDT-1 Calculation'!DI62</f>
        <v>0</v>
      </c>
      <c r="F62" s="95">
        <f>'IDT-1 Calculation'!DJ62</f>
        <v>170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-160</v>
      </c>
      <c r="D63" s="95">
        <f>'IDT-1 Calculation'!DH63</f>
        <v>0</v>
      </c>
      <c r="E63" s="95">
        <f>'IDT-1 Calculation'!DI63</f>
        <v>0</v>
      </c>
      <c r="F63" s="95">
        <f>'IDT-1 Calculation'!DJ63</f>
        <v>160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-155</v>
      </c>
      <c r="D64" s="95">
        <f>'IDT-1 Calculation'!DH64</f>
        <v>0</v>
      </c>
      <c r="E64" s="95">
        <f>'IDT-1 Calculation'!DI64</f>
        <v>0</v>
      </c>
      <c r="F64" s="95">
        <f>'IDT-1 Calculation'!DJ64</f>
        <v>155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-191</v>
      </c>
      <c r="D65" s="95">
        <f>'IDT-1 Calculation'!DH65</f>
        <v>0</v>
      </c>
      <c r="E65" s="95">
        <f>'IDT-1 Calculation'!DI65</f>
        <v>0</v>
      </c>
      <c r="F65" s="95">
        <f>'IDT-1 Calculation'!DJ65</f>
        <v>191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-196</v>
      </c>
      <c r="D66" s="95">
        <f>'IDT-1 Calculation'!DH66</f>
        <v>0</v>
      </c>
      <c r="E66" s="95">
        <f>'IDT-1 Calculation'!DI66</f>
        <v>0</v>
      </c>
      <c r="F66" s="95">
        <f>'IDT-1 Calculation'!DJ66</f>
        <v>196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-146</v>
      </c>
      <c r="D67" s="95">
        <f>'IDT-1 Calculation'!DH67</f>
        <v>0</v>
      </c>
      <c r="E67" s="95">
        <f>'IDT-1 Calculation'!DI67</f>
        <v>0</v>
      </c>
      <c r="F67" s="95">
        <f>'IDT-1 Calculation'!DJ67</f>
        <v>146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-176</v>
      </c>
      <c r="D68" s="95">
        <f>'IDT-1 Calculation'!DH68</f>
        <v>0</v>
      </c>
      <c r="E68" s="95">
        <f>'IDT-1 Calculation'!DI68</f>
        <v>0</v>
      </c>
      <c r="F68" s="95">
        <f>'IDT-1 Calculation'!DJ68</f>
        <v>176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26</v>
      </c>
      <c r="C69" s="95">
        <f>'IDT-1 Calculation'!DG69</f>
        <v>-50.731000000000002</v>
      </c>
      <c r="D69" s="95">
        <f>'IDT-1 Calculation'!DH69</f>
        <v>0</v>
      </c>
      <c r="E69" s="95">
        <f>'IDT-1 Calculation'!DI69</f>
        <v>0</v>
      </c>
      <c r="F69" s="95">
        <f>'IDT-1 Calculation'!DJ69</f>
        <v>24.731000000000002</v>
      </c>
      <c r="G69" s="100">
        <f t="shared" si="1"/>
        <v>0</v>
      </c>
    </row>
    <row r="70" spans="1:7">
      <c r="A70" s="99" t="s">
        <v>112</v>
      </c>
      <c r="B70" s="95">
        <f>'IDT-1 Calculation'!DF70</f>
        <v>72</v>
      </c>
      <c r="C70" s="95">
        <f>'IDT-1 Calculation'!DG70</f>
        <v>-115.452</v>
      </c>
      <c r="D70" s="95">
        <f>'IDT-1 Calculation'!DH70</f>
        <v>0</v>
      </c>
      <c r="E70" s="95">
        <f>'IDT-1 Calculation'!DI70</f>
        <v>0</v>
      </c>
      <c r="F70" s="95">
        <f>'IDT-1 Calculation'!DJ70</f>
        <v>43.451999999999998</v>
      </c>
      <c r="G70" s="100">
        <f t="shared" si="1"/>
        <v>0</v>
      </c>
    </row>
    <row r="71" spans="1:7">
      <c r="A71" s="99" t="s">
        <v>113</v>
      </c>
      <c r="B71" s="95">
        <f>'IDT-1 Calculation'!DF71</f>
        <v>100.038</v>
      </c>
      <c r="C71" s="95">
        <f>'IDT-1 Calculation'!DG71</f>
        <v>-145</v>
      </c>
      <c r="D71" s="95">
        <f>'IDT-1 Calculation'!DH71</f>
        <v>0</v>
      </c>
      <c r="E71" s="95">
        <f>'IDT-1 Calculation'!DI71</f>
        <v>0</v>
      </c>
      <c r="F71" s="95">
        <f>'IDT-1 Calculation'!DJ71</f>
        <v>44.962000000000003</v>
      </c>
      <c r="G71" s="100">
        <f t="shared" si="1"/>
        <v>0</v>
      </c>
    </row>
    <row r="72" spans="1:7">
      <c r="A72" s="99" t="s">
        <v>114</v>
      </c>
      <c r="B72" s="95">
        <f>'IDT-1 Calculation'!DF72</f>
        <v>94.629000000000005</v>
      </c>
      <c r="C72" s="95">
        <f>'IDT-1 Calculation'!DG72</f>
        <v>-130</v>
      </c>
      <c r="D72" s="95">
        <f>'IDT-1 Calculation'!DH72</f>
        <v>0</v>
      </c>
      <c r="E72" s="95">
        <f>'IDT-1 Calculation'!DI72</f>
        <v>0</v>
      </c>
      <c r="F72" s="95">
        <f>'IDT-1 Calculation'!DJ72</f>
        <v>35.371000000000002</v>
      </c>
      <c r="G72" s="100">
        <f t="shared" si="1"/>
        <v>0</v>
      </c>
    </row>
    <row r="73" spans="1:7">
      <c r="A73" s="99" t="s">
        <v>115</v>
      </c>
      <c r="B73" s="95">
        <f>'IDT-1 Calculation'!DF73</f>
        <v>100.396</v>
      </c>
      <c r="C73" s="95">
        <f>'IDT-1 Calculation'!DG73</f>
        <v>-125</v>
      </c>
      <c r="D73" s="95">
        <f>'IDT-1 Calculation'!DH73</f>
        <v>0</v>
      </c>
      <c r="E73" s="95">
        <f>'IDT-1 Calculation'!DI73</f>
        <v>0</v>
      </c>
      <c r="F73" s="95">
        <f>'IDT-1 Calculation'!DJ73</f>
        <v>24.603999999999999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81.444000000000003</v>
      </c>
      <c r="C74" s="95">
        <f>'IDT-1 Calculation'!DG74</f>
        <v>-115</v>
      </c>
      <c r="D74" s="95">
        <f>'IDT-1 Calculation'!DH74</f>
        <v>0</v>
      </c>
      <c r="E74" s="95">
        <f>'IDT-1 Calculation'!DI74</f>
        <v>0</v>
      </c>
      <c r="F74" s="95">
        <f>'IDT-1 Calculation'!DJ74</f>
        <v>33.555999999999997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0.23720149999999998</v>
      </c>
      <c r="C99" s="111">
        <f>SUM(C3:C98)/4000</f>
        <v>-1.05529575</v>
      </c>
      <c r="D99" s="111">
        <f>SUM(D3:D98)/4000</f>
        <v>0</v>
      </c>
      <c r="E99" s="111">
        <f>SUM(E3:E98)/4000</f>
        <v>0</v>
      </c>
      <c r="F99" s="111">
        <f>SUM(F3:F98)/4000</f>
        <v>0.81809425000000002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11.39</v>
      </c>
      <c r="E3" s="203">
        <v>0</v>
      </c>
      <c r="F3" s="203">
        <v>0</v>
      </c>
      <c r="G3" s="203">
        <v>18.149999999999999</v>
      </c>
      <c r="H3" s="203">
        <v>0</v>
      </c>
      <c r="I3" s="203">
        <v>5.99</v>
      </c>
      <c r="J3" s="203">
        <v>11.97</v>
      </c>
      <c r="K3" s="203">
        <v>77.69</v>
      </c>
      <c r="L3" s="203">
        <v>32.270000000000003</v>
      </c>
      <c r="M3" s="203">
        <v>0</v>
      </c>
      <c r="N3" s="203">
        <v>1.18</v>
      </c>
      <c r="O3" s="203">
        <v>1.98</v>
      </c>
      <c r="P3" s="203">
        <v>2.4500000000000002</v>
      </c>
      <c r="Q3" s="203">
        <v>2.34</v>
      </c>
      <c r="R3" s="203">
        <v>3.02</v>
      </c>
      <c r="S3" s="203">
        <v>2.86</v>
      </c>
      <c r="T3" s="203">
        <v>0</v>
      </c>
      <c r="U3" s="203">
        <v>12.72</v>
      </c>
      <c r="V3" s="203">
        <v>2.14</v>
      </c>
      <c r="W3" s="203">
        <v>0.45</v>
      </c>
      <c r="X3" s="203">
        <v>1.48</v>
      </c>
      <c r="Y3" s="203">
        <v>0</v>
      </c>
      <c r="Z3" s="203">
        <v>18.16</v>
      </c>
      <c r="AA3" s="203">
        <v>11.38</v>
      </c>
      <c r="AB3" s="203">
        <v>0</v>
      </c>
      <c r="AC3" s="203">
        <v>0.69</v>
      </c>
      <c r="AD3" s="203">
        <v>6.82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57.6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11.39</v>
      </c>
      <c r="E4" s="203">
        <v>0</v>
      </c>
      <c r="F4" s="203">
        <v>0</v>
      </c>
      <c r="G4" s="203">
        <v>18.149999999999999</v>
      </c>
      <c r="H4" s="203">
        <v>0</v>
      </c>
      <c r="I4" s="203">
        <v>5.99</v>
      </c>
      <c r="J4" s="203">
        <v>11.97</v>
      </c>
      <c r="K4" s="203">
        <v>77.69</v>
      </c>
      <c r="L4" s="203">
        <v>32.270000000000003</v>
      </c>
      <c r="M4" s="203">
        <v>0</v>
      </c>
      <c r="N4" s="203">
        <v>1.18</v>
      </c>
      <c r="O4" s="203">
        <v>1.98</v>
      </c>
      <c r="P4" s="203">
        <v>2.4500000000000002</v>
      </c>
      <c r="Q4" s="203">
        <v>2.34</v>
      </c>
      <c r="R4" s="203">
        <v>3.02</v>
      </c>
      <c r="S4" s="203">
        <v>2.86</v>
      </c>
      <c r="T4" s="203">
        <v>0</v>
      </c>
      <c r="U4" s="203">
        <v>12.72</v>
      </c>
      <c r="V4" s="203">
        <v>2.7</v>
      </c>
      <c r="W4" s="203">
        <v>0.45</v>
      </c>
      <c r="X4" s="203">
        <v>1.48</v>
      </c>
      <c r="Y4" s="203">
        <v>0</v>
      </c>
      <c r="Z4" s="203">
        <v>18.16</v>
      </c>
      <c r="AA4" s="203">
        <v>11.38</v>
      </c>
      <c r="AB4" s="203">
        <v>0</v>
      </c>
      <c r="AC4" s="203">
        <v>0.69</v>
      </c>
      <c r="AD4" s="203">
        <v>6.82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57.6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11.39</v>
      </c>
      <c r="E5" s="203">
        <v>0</v>
      </c>
      <c r="F5" s="203">
        <v>0</v>
      </c>
      <c r="G5" s="203">
        <v>18.149999999999999</v>
      </c>
      <c r="H5" s="203">
        <v>0</v>
      </c>
      <c r="I5" s="203">
        <v>5.99</v>
      </c>
      <c r="J5" s="203">
        <v>11.97</v>
      </c>
      <c r="K5" s="203">
        <v>77.69</v>
      </c>
      <c r="L5" s="203">
        <v>32.67</v>
      </c>
      <c r="M5" s="203">
        <v>0</v>
      </c>
      <c r="N5" s="203">
        <v>1.18</v>
      </c>
      <c r="O5" s="203">
        <v>1.98</v>
      </c>
      <c r="P5" s="203">
        <v>2.4500000000000002</v>
      </c>
      <c r="Q5" s="203">
        <v>2.34</v>
      </c>
      <c r="R5" s="203">
        <v>5.01</v>
      </c>
      <c r="S5" s="203">
        <v>2.86</v>
      </c>
      <c r="T5" s="203">
        <v>0</v>
      </c>
      <c r="U5" s="203">
        <v>12.72</v>
      </c>
      <c r="V5" s="203">
        <v>2.7</v>
      </c>
      <c r="W5" s="203">
        <v>0.45</v>
      </c>
      <c r="X5" s="203">
        <v>1.48</v>
      </c>
      <c r="Y5" s="203">
        <v>0</v>
      </c>
      <c r="Z5" s="203">
        <v>18.16</v>
      </c>
      <c r="AA5" s="203">
        <v>11.38</v>
      </c>
      <c r="AB5" s="203">
        <v>0</v>
      </c>
      <c r="AC5" s="203">
        <v>0.69</v>
      </c>
      <c r="AD5" s="203">
        <v>6.82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57.6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11.39</v>
      </c>
      <c r="E6" s="203">
        <v>0</v>
      </c>
      <c r="F6" s="203">
        <v>0</v>
      </c>
      <c r="G6" s="203">
        <v>18.149999999999999</v>
      </c>
      <c r="H6" s="203">
        <v>0</v>
      </c>
      <c r="I6" s="203">
        <v>5.99</v>
      </c>
      <c r="J6" s="203">
        <v>11.97</v>
      </c>
      <c r="K6" s="203">
        <v>77.69</v>
      </c>
      <c r="L6" s="203">
        <v>32.67</v>
      </c>
      <c r="M6" s="203">
        <v>0</v>
      </c>
      <c r="N6" s="203">
        <v>1.18</v>
      </c>
      <c r="O6" s="203">
        <v>1.98</v>
      </c>
      <c r="P6" s="203">
        <v>2.4500000000000002</v>
      </c>
      <c r="Q6" s="203">
        <v>2.34</v>
      </c>
      <c r="R6" s="203">
        <v>5.01</v>
      </c>
      <c r="S6" s="203">
        <v>2.86</v>
      </c>
      <c r="T6" s="203">
        <v>0</v>
      </c>
      <c r="U6" s="203">
        <v>12.72</v>
      </c>
      <c r="V6" s="203">
        <v>2.7</v>
      </c>
      <c r="W6" s="203">
        <v>0.45</v>
      </c>
      <c r="X6" s="203">
        <v>1.48</v>
      </c>
      <c r="Y6" s="203">
        <v>0</v>
      </c>
      <c r="Z6" s="203">
        <v>18.16</v>
      </c>
      <c r="AA6" s="203">
        <v>11.38</v>
      </c>
      <c r="AB6" s="203">
        <v>0</v>
      </c>
      <c r="AC6" s="203">
        <v>0.69</v>
      </c>
      <c r="AD6" s="203">
        <v>6.82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57.6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11.39</v>
      </c>
      <c r="E7" s="203">
        <v>0</v>
      </c>
      <c r="F7" s="203">
        <v>0</v>
      </c>
      <c r="G7" s="203">
        <v>18.149999999999999</v>
      </c>
      <c r="H7" s="203">
        <v>0</v>
      </c>
      <c r="I7" s="203">
        <v>5.99</v>
      </c>
      <c r="J7" s="203">
        <v>11.97</v>
      </c>
      <c r="K7" s="203">
        <v>77.69</v>
      </c>
      <c r="L7" s="203">
        <v>32.67</v>
      </c>
      <c r="M7" s="203">
        <v>0</v>
      </c>
      <c r="N7" s="203">
        <v>1.18</v>
      </c>
      <c r="O7" s="203">
        <v>1.98</v>
      </c>
      <c r="P7" s="203">
        <v>2.4500000000000002</v>
      </c>
      <c r="Q7" s="203">
        <v>2.2200000000000002</v>
      </c>
      <c r="R7" s="203">
        <v>5.01</v>
      </c>
      <c r="S7" s="203">
        <v>2.86</v>
      </c>
      <c r="T7" s="203">
        <v>0</v>
      </c>
      <c r="U7" s="203">
        <v>12.72</v>
      </c>
      <c r="V7" s="203">
        <v>2.2200000000000002</v>
      </c>
      <c r="W7" s="203">
        <v>0.45</v>
      </c>
      <c r="X7" s="203">
        <v>1.48</v>
      </c>
      <c r="Y7" s="203">
        <v>0</v>
      </c>
      <c r="Z7" s="203">
        <v>18.170000000000002</v>
      </c>
      <c r="AA7" s="203">
        <v>7.82</v>
      </c>
      <c r="AB7" s="203">
        <v>0</v>
      </c>
      <c r="AC7" s="203">
        <v>0.69</v>
      </c>
      <c r="AD7" s="203">
        <v>6.82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57.6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11.39</v>
      </c>
      <c r="E8" s="203">
        <v>0</v>
      </c>
      <c r="F8" s="203">
        <v>0</v>
      </c>
      <c r="G8" s="203">
        <v>18.149999999999999</v>
      </c>
      <c r="H8" s="203">
        <v>0</v>
      </c>
      <c r="I8" s="203">
        <v>5.99</v>
      </c>
      <c r="J8" s="203">
        <v>11.97</v>
      </c>
      <c r="K8" s="203">
        <v>77.69</v>
      </c>
      <c r="L8" s="203">
        <v>32.67</v>
      </c>
      <c r="M8" s="203">
        <v>0</v>
      </c>
      <c r="N8" s="203">
        <v>1.18</v>
      </c>
      <c r="O8" s="203">
        <v>1.98</v>
      </c>
      <c r="P8" s="203">
        <v>2.4500000000000002</v>
      </c>
      <c r="Q8" s="203">
        <v>2.2200000000000002</v>
      </c>
      <c r="R8" s="203">
        <v>5.01</v>
      </c>
      <c r="S8" s="203">
        <v>2.86</v>
      </c>
      <c r="T8" s="203">
        <v>0</v>
      </c>
      <c r="U8" s="203">
        <v>12.72</v>
      </c>
      <c r="V8" s="203">
        <v>2.2200000000000002</v>
      </c>
      <c r="W8" s="203">
        <v>0.45</v>
      </c>
      <c r="X8" s="203">
        <v>1.48</v>
      </c>
      <c r="Y8" s="203">
        <v>0</v>
      </c>
      <c r="Z8" s="203">
        <v>18.170000000000002</v>
      </c>
      <c r="AA8" s="203">
        <v>7.82</v>
      </c>
      <c r="AB8" s="203">
        <v>0</v>
      </c>
      <c r="AC8" s="203">
        <v>0.69</v>
      </c>
      <c r="AD8" s="203">
        <v>6.82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57.6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11.39</v>
      </c>
      <c r="E9" s="203">
        <v>0</v>
      </c>
      <c r="F9" s="203">
        <v>0</v>
      </c>
      <c r="G9" s="203">
        <v>18.149999999999999</v>
      </c>
      <c r="H9" s="203">
        <v>0</v>
      </c>
      <c r="I9" s="203">
        <v>5.99</v>
      </c>
      <c r="J9" s="203">
        <v>11.97</v>
      </c>
      <c r="K9" s="203">
        <v>77.69</v>
      </c>
      <c r="L9" s="203">
        <v>32.67</v>
      </c>
      <c r="M9" s="203">
        <v>0</v>
      </c>
      <c r="N9" s="203">
        <v>1.18</v>
      </c>
      <c r="O9" s="203">
        <v>1.98</v>
      </c>
      <c r="P9" s="203">
        <v>2.4500000000000002</v>
      </c>
      <c r="Q9" s="203">
        <v>2.2200000000000002</v>
      </c>
      <c r="R9" s="203">
        <v>5.01</v>
      </c>
      <c r="S9" s="203">
        <v>2.86</v>
      </c>
      <c r="T9" s="203">
        <v>0</v>
      </c>
      <c r="U9" s="203">
        <v>12.72</v>
      </c>
      <c r="V9" s="203">
        <v>2.2200000000000002</v>
      </c>
      <c r="W9" s="203">
        <v>0.45</v>
      </c>
      <c r="X9" s="203">
        <v>1.48</v>
      </c>
      <c r="Y9" s="203">
        <v>0</v>
      </c>
      <c r="Z9" s="203">
        <v>18.170000000000002</v>
      </c>
      <c r="AA9" s="203">
        <v>7.82</v>
      </c>
      <c r="AB9" s="203">
        <v>0</v>
      </c>
      <c r="AC9" s="203">
        <v>0.69</v>
      </c>
      <c r="AD9" s="203">
        <v>6.82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57.6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11.39</v>
      </c>
      <c r="E10" s="203">
        <v>0</v>
      </c>
      <c r="F10" s="203">
        <v>0</v>
      </c>
      <c r="G10" s="203">
        <v>18.149999999999999</v>
      </c>
      <c r="H10" s="203">
        <v>0</v>
      </c>
      <c r="I10" s="203">
        <v>5.99</v>
      </c>
      <c r="J10" s="203">
        <v>11.97</v>
      </c>
      <c r="K10" s="203">
        <v>77.69</v>
      </c>
      <c r="L10" s="203">
        <v>32.67</v>
      </c>
      <c r="M10" s="203">
        <v>0</v>
      </c>
      <c r="N10" s="203">
        <v>1.18</v>
      </c>
      <c r="O10" s="203">
        <v>1.98</v>
      </c>
      <c r="P10" s="203">
        <v>2.4500000000000002</v>
      </c>
      <c r="Q10" s="203">
        <v>2.2200000000000002</v>
      </c>
      <c r="R10" s="203">
        <v>5.01</v>
      </c>
      <c r="S10" s="203">
        <v>2.86</v>
      </c>
      <c r="T10" s="203">
        <v>0</v>
      </c>
      <c r="U10" s="203">
        <v>12.72</v>
      </c>
      <c r="V10" s="203">
        <v>2.2200000000000002</v>
      </c>
      <c r="W10" s="203">
        <v>0.45</v>
      </c>
      <c r="X10" s="203">
        <v>1.48</v>
      </c>
      <c r="Y10" s="203">
        <v>0</v>
      </c>
      <c r="Z10" s="203">
        <v>18.170000000000002</v>
      </c>
      <c r="AA10" s="203">
        <v>7.82</v>
      </c>
      <c r="AB10" s="203">
        <v>0</v>
      </c>
      <c r="AC10" s="203">
        <v>0.69</v>
      </c>
      <c r="AD10" s="203">
        <v>6.82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57.6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11.39</v>
      </c>
      <c r="E11" s="203">
        <v>0</v>
      </c>
      <c r="F11" s="203">
        <v>0</v>
      </c>
      <c r="G11" s="203">
        <v>18.149999999999999</v>
      </c>
      <c r="H11" s="203">
        <v>0</v>
      </c>
      <c r="I11" s="203">
        <v>5.99</v>
      </c>
      <c r="J11" s="203">
        <v>11.41</v>
      </c>
      <c r="K11" s="203">
        <v>77.69</v>
      </c>
      <c r="L11" s="203">
        <v>32.67</v>
      </c>
      <c r="M11" s="203">
        <v>0</v>
      </c>
      <c r="N11" s="203">
        <v>1.18</v>
      </c>
      <c r="O11" s="203">
        <v>1.98</v>
      </c>
      <c r="P11" s="203">
        <v>2.4500000000000002</v>
      </c>
      <c r="Q11" s="203">
        <v>2.2200000000000002</v>
      </c>
      <c r="R11" s="203">
        <v>5.01</v>
      </c>
      <c r="S11" s="203">
        <v>2.86</v>
      </c>
      <c r="T11" s="203">
        <v>0</v>
      </c>
      <c r="U11" s="203">
        <v>12.72</v>
      </c>
      <c r="V11" s="203">
        <v>2.2200000000000002</v>
      </c>
      <c r="W11" s="203">
        <v>0.45</v>
      </c>
      <c r="X11" s="203">
        <v>1.48</v>
      </c>
      <c r="Y11" s="203">
        <v>0</v>
      </c>
      <c r="Z11" s="203">
        <v>18.170000000000002</v>
      </c>
      <c r="AA11" s="203">
        <v>7.82</v>
      </c>
      <c r="AB11" s="203">
        <v>0</v>
      </c>
      <c r="AC11" s="203">
        <v>0.69</v>
      </c>
      <c r="AD11" s="203">
        <v>6.82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57.6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0.03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11.39</v>
      </c>
      <c r="E12" s="203">
        <v>0</v>
      </c>
      <c r="F12" s="203">
        <v>0</v>
      </c>
      <c r="G12" s="203">
        <v>18.149999999999999</v>
      </c>
      <c r="H12" s="203">
        <v>0</v>
      </c>
      <c r="I12" s="203">
        <v>5.99</v>
      </c>
      <c r="J12" s="203">
        <v>11.41</v>
      </c>
      <c r="K12" s="203">
        <v>77.69</v>
      </c>
      <c r="L12" s="203">
        <v>32.67</v>
      </c>
      <c r="M12" s="203">
        <v>0</v>
      </c>
      <c r="N12" s="203">
        <v>1.18</v>
      </c>
      <c r="O12" s="203">
        <v>1.98</v>
      </c>
      <c r="P12" s="203">
        <v>2.4500000000000002</v>
      </c>
      <c r="Q12" s="203">
        <v>2.2200000000000002</v>
      </c>
      <c r="R12" s="203">
        <v>5.01</v>
      </c>
      <c r="S12" s="203">
        <v>2.86</v>
      </c>
      <c r="T12" s="203">
        <v>0</v>
      </c>
      <c r="U12" s="203">
        <v>12.72</v>
      </c>
      <c r="V12" s="203">
        <v>2.2200000000000002</v>
      </c>
      <c r="W12" s="203">
        <v>0.45</v>
      </c>
      <c r="X12" s="203">
        <v>1.48</v>
      </c>
      <c r="Y12" s="203">
        <v>0</v>
      </c>
      <c r="Z12" s="203">
        <v>18.170000000000002</v>
      </c>
      <c r="AA12" s="203">
        <v>7.82</v>
      </c>
      <c r="AB12" s="203">
        <v>0</v>
      </c>
      <c r="AC12" s="203">
        <v>0.69</v>
      </c>
      <c r="AD12" s="203">
        <v>6.82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57.6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0.03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11.39</v>
      </c>
      <c r="E13" s="203">
        <v>0</v>
      </c>
      <c r="F13" s="203">
        <v>0</v>
      </c>
      <c r="G13" s="203">
        <v>18.149999999999999</v>
      </c>
      <c r="H13" s="203">
        <v>0</v>
      </c>
      <c r="I13" s="203">
        <v>5.99</v>
      </c>
      <c r="J13" s="203">
        <v>11.41</v>
      </c>
      <c r="K13" s="203">
        <v>77.69</v>
      </c>
      <c r="L13" s="203">
        <v>32.67</v>
      </c>
      <c r="M13" s="203">
        <v>0</v>
      </c>
      <c r="N13" s="203">
        <v>1.18</v>
      </c>
      <c r="O13" s="203">
        <v>1.98</v>
      </c>
      <c r="P13" s="203">
        <v>28.8</v>
      </c>
      <c r="Q13" s="203">
        <v>2.2200000000000002</v>
      </c>
      <c r="R13" s="203">
        <v>5.01</v>
      </c>
      <c r="S13" s="203">
        <v>2.86</v>
      </c>
      <c r="T13" s="203">
        <v>0</v>
      </c>
      <c r="U13" s="203">
        <v>12.72</v>
      </c>
      <c r="V13" s="203">
        <v>2.2200000000000002</v>
      </c>
      <c r="W13" s="203">
        <v>5.3</v>
      </c>
      <c r="X13" s="203">
        <v>18.079999999999998</v>
      </c>
      <c r="Y13" s="203">
        <v>0</v>
      </c>
      <c r="Z13" s="203">
        <v>18.170000000000002</v>
      </c>
      <c r="AA13" s="203">
        <v>7.82</v>
      </c>
      <c r="AB13" s="203">
        <v>0</v>
      </c>
      <c r="AC13" s="203">
        <v>0.69</v>
      </c>
      <c r="AD13" s="203">
        <v>6.82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57.6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0.03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11.44</v>
      </c>
      <c r="E14" s="203">
        <v>0</v>
      </c>
      <c r="F14" s="203">
        <v>0</v>
      </c>
      <c r="G14" s="203">
        <v>18.149999999999999</v>
      </c>
      <c r="H14" s="203">
        <v>0</v>
      </c>
      <c r="I14" s="203">
        <v>5.99</v>
      </c>
      <c r="J14" s="203">
        <v>11.41</v>
      </c>
      <c r="K14" s="203">
        <v>77.69</v>
      </c>
      <c r="L14" s="203">
        <v>32.67</v>
      </c>
      <c r="M14" s="203">
        <v>0</v>
      </c>
      <c r="N14" s="203">
        <v>1.18</v>
      </c>
      <c r="O14" s="203">
        <v>1.98</v>
      </c>
      <c r="P14" s="203">
        <v>31.68</v>
      </c>
      <c r="Q14" s="203">
        <v>2.2200000000000002</v>
      </c>
      <c r="R14" s="203">
        <v>5.01</v>
      </c>
      <c r="S14" s="203">
        <v>2.86</v>
      </c>
      <c r="T14" s="203">
        <v>0</v>
      </c>
      <c r="U14" s="203">
        <v>12.72</v>
      </c>
      <c r="V14" s="203">
        <v>2.2200000000000002</v>
      </c>
      <c r="W14" s="203">
        <v>5.3</v>
      </c>
      <c r="X14" s="203">
        <v>18.079999999999998</v>
      </c>
      <c r="Y14" s="203">
        <v>0</v>
      </c>
      <c r="Z14" s="203">
        <v>18.170000000000002</v>
      </c>
      <c r="AA14" s="203">
        <v>7.82</v>
      </c>
      <c r="AB14" s="203">
        <v>0</v>
      </c>
      <c r="AC14" s="203">
        <v>0.69</v>
      </c>
      <c r="AD14" s="203">
        <v>6.82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57.6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0.03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11.44</v>
      </c>
      <c r="E15" s="203">
        <v>0</v>
      </c>
      <c r="F15" s="203">
        <v>0</v>
      </c>
      <c r="G15" s="203">
        <v>18.149999999999999</v>
      </c>
      <c r="H15" s="203">
        <v>0</v>
      </c>
      <c r="I15" s="203">
        <v>5.99</v>
      </c>
      <c r="J15" s="203">
        <v>11.41</v>
      </c>
      <c r="K15" s="203">
        <v>77.69</v>
      </c>
      <c r="L15" s="203">
        <v>32.67</v>
      </c>
      <c r="M15" s="203">
        <v>0</v>
      </c>
      <c r="N15" s="203">
        <v>1.18</v>
      </c>
      <c r="O15" s="203">
        <v>1.98</v>
      </c>
      <c r="P15" s="203">
        <v>27.79</v>
      </c>
      <c r="Q15" s="203">
        <v>2.2200000000000002</v>
      </c>
      <c r="R15" s="203">
        <v>5.01</v>
      </c>
      <c r="S15" s="203">
        <v>2.86</v>
      </c>
      <c r="T15" s="203">
        <v>0</v>
      </c>
      <c r="U15" s="203">
        <v>12.72</v>
      </c>
      <c r="V15" s="203">
        <v>2.2200000000000002</v>
      </c>
      <c r="W15" s="203">
        <v>5.52</v>
      </c>
      <c r="X15" s="203">
        <v>18.079999999999998</v>
      </c>
      <c r="Y15" s="203">
        <v>0</v>
      </c>
      <c r="Z15" s="203">
        <v>18.170000000000002</v>
      </c>
      <c r="AA15" s="203">
        <v>7.82</v>
      </c>
      <c r="AB15" s="203">
        <v>0</v>
      </c>
      <c r="AC15" s="203">
        <v>0.69</v>
      </c>
      <c r="AD15" s="203">
        <v>6.82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57.6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0.55000000000000004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11.44</v>
      </c>
      <c r="E16" s="203">
        <v>0</v>
      </c>
      <c r="F16" s="203">
        <v>0</v>
      </c>
      <c r="G16" s="203">
        <v>18.149999999999999</v>
      </c>
      <c r="H16" s="203">
        <v>0</v>
      </c>
      <c r="I16" s="203">
        <v>5.99</v>
      </c>
      <c r="J16" s="203">
        <v>11.41</v>
      </c>
      <c r="K16" s="203">
        <v>77.69</v>
      </c>
      <c r="L16" s="203">
        <v>32.67</v>
      </c>
      <c r="M16" s="203">
        <v>0</v>
      </c>
      <c r="N16" s="203">
        <v>1.18</v>
      </c>
      <c r="O16" s="203">
        <v>1.98</v>
      </c>
      <c r="P16" s="203">
        <v>30.04</v>
      </c>
      <c r="Q16" s="203">
        <v>2.2200000000000002</v>
      </c>
      <c r="R16" s="203">
        <v>5.01</v>
      </c>
      <c r="S16" s="203">
        <v>2.86</v>
      </c>
      <c r="T16" s="203">
        <v>0</v>
      </c>
      <c r="U16" s="203">
        <v>12.72</v>
      </c>
      <c r="V16" s="203">
        <v>2.2200000000000002</v>
      </c>
      <c r="W16" s="203">
        <v>5.52</v>
      </c>
      <c r="X16" s="203">
        <v>18.079999999999998</v>
      </c>
      <c r="Y16" s="203">
        <v>0</v>
      </c>
      <c r="Z16" s="203">
        <v>18.170000000000002</v>
      </c>
      <c r="AA16" s="203">
        <v>7.82</v>
      </c>
      <c r="AB16" s="203">
        <v>0</v>
      </c>
      <c r="AC16" s="203">
        <v>0.69</v>
      </c>
      <c r="AD16" s="203">
        <v>6.82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57.6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0.56000000000000005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11.44</v>
      </c>
      <c r="E17" s="203">
        <v>0</v>
      </c>
      <c r="F17" s="203">
        <v>0</v>
      </c>
      <c r="G17" s="203">
        <v>18.149999999999999</v>
      </c>
      <c r="H17" s="203">
        <v>0</v>
      </c>
      <c r="I17" s="203">
        <v>5.99</v>
      </c>
      <c r="J17" s="203">
        <v>11.41</v>
      </c>
      <c r="K17" s="203">
        <v>77.69</v>
      </c>
      <c r="L17" s="203">
        <v>32.67</v>
      </c>
      <c r="M17" s="203">
        <v>0</v>
      </c>
      <c r="N17" s="203">
        <v>1.18</v>
      </c>
      <c r="O17" s="203">
        <v>1.98</v>
      </c>
      <c r="P17" s="203">
        <v>30.04</v>
      </c>
      <c r="Q17" s="203">
        <v>2.2200000000000002</v>
      </c>
      <c r="R17" s="203">
        <v>5.01</v>
      </c>
      <c r="S17" s="203">
        <v>2.86</v>
      </c>
      <c r="T17" s="203">
        <v>0</v>
      </c>
      <c r="U17" s="203">
        <v>12.72</v>
      </c>
      <c r="V17" s="203">
        <v>2.2200000000000002</v>
      </c>
      <c r="W17" s="203">
        <v>5.52</v>
      </c>
      <c r="X17" s="203">
        <v>18.079999999999998</v>
      </c>
      <c r="Y17" s="203">
        <v>0</v>
      </c>
      <c r="Z17" s="203">
        <v>18.170000000000002</v>
      </c>
      <c r="AA17" s="203">
        <v>7.82</v>
      </c>
      <c r="AB17" s="203">
        <v>0</v>
      </c>
      <c r="AC17" s="203">
        <v>0.69</v>
      </c>
      <c r="AD17" s="203">
        <v>6.82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57.6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0.56000000000000005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11.44</v>
      </c>
      <c r="E18" s="203">
        <v>0</v>
      </c>
      <c r="F18" s="203">
        <v>0</v>
      </c>
      <c r="G18" s="203">
        <v>18.149999999999999</v>
      </c>
      <c r="H18" s="203">
        <v>0</v>
      </c>
      <c r="I18" s="203">
        <v>5.99</v>
      </c>
      <c r="J18" s="203">
        <v>11.41</v>
      </c>
      <c r="K18" s="203">
        <v>77.69</v>
      </c>
      <c r="L18" s="203">
        <v>32.67</v>
      </c>
      <c r="M18" s="203">
        <v>0</v>
      </c>
      <c r="N18" s="203">
        <v>1.18</v>
      </c>
      <c r="O18" s="203">
        <v>1.98</v>
      </c>
      <c r="P18" s="203">
        <v>2.4500000000000002</v>
      </c>
      <c r="Q18" s="203">
        <v>2.2200000000000002</v>
      </c>
      <c r="R18" s="203">
        <v>5.01</v>
      </c>
      <c r="S18" s="203">
        <v>2.86</v>
      </c>
      <c r="T18" s="203">
        <v>0</v>
      </c>
      <c r="U18" s="203">
        <v>12.72</v>
      </c>
      <c r="V18" s="203">
        <v>2.2200000000000002</v>
      </c>
      <c r="W18" s="203">
        <v>5.52</v>
      </c>
      <c r="X18" s="203">
        <v>18.079999999999998</v>
      </c>
      <c r="Y18" s="203">
        <v>0</v>
      </c>
      <c r="Z18" s="203">
        <v>18.170000000000002</v>
      </c>
      <c r="AA18" s="203">
        <v>7.82</v>
      </c>
      <c r="AB18" s="203">
        <v>0</v>
      </c>
      <c r="AC18" s="203">
        <v>0.69</v>
      </c>
      <c r="AD18" s="203">
        <v>6.82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57.6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0.56000000000000005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11.44</v>
      </c>
      <c r="E19" s="203">
        <v>0</v>
      </c>
      <c r="F19" s="203">
        <v>0</v>
      </c>
      <c r="G19" s="203">
        <v>18.149999999999999</v>
      </c>
      <c r="H19" s="203">
        <v>0</v>
      </c>
      <c r="I19" s="203">
        <v>5.99</v>
      </c>
      <c r="J19" s="203">
        <v>11.41</v>
      </c>
      <c r="K19" s="203">
        <v>77.69</v>
      </c>
      <c r="L19" s="203">
        <v>32.67</v>
      </c>
      <c r="M19" s="203">
        <v>0</v>
      </c>
      <c r="N19" s="203">
        <v>8.02</v>
      </c>
      <c r="O19" s="203">
        <v>1.98</v>
      </c>
      <c r="P19" s="203">
        <v>30.04</v>
      </c>
      <c r="Q19" s="203">
        <v>2.2200000000000002</v>
      </c>
      <c r="R19" s="203">
        <v>5.01</v>
      </c>
      <c r="S19" s="203">
        <v>2.86</v>
      </c>
      <c r="T19" s="203">
        <v>0</v>
      </c>
      <c r="U19" s="203">
        <v>12.72</v>
      </c>
      <c r="V19" s="203">
        <v>2.2200000000000002</v>
      </c>
      <c r="W19" s="203">
        <v>5.52</v>
      </c>
      <c r="X19" s="203">
        <v>18.079999999999998</v>
      </c>
      <c r="Y19" s="203">
        <v>0</v>
      </c>
      <c r="Z19" s="203">
        <v>18.170000000000002</v>
      </c>
      <c r="AA19" s="203">
        <v>7.82</v>
      </c>
      <c r="AB19" s="203">
        <v>0</v>
      </c>
      <c r="AC19" s="203">
        <v>0.69</v>
      </c>
      <c r="AD19" s="203">
        <v>6.82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57.6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0.56000000000000005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11.44</v>
      </c>
      <c r="E20" s="203">
        <v>0</v>
      </c>
      <c r="F20" s="203">
        <v>0</v>
      </c>
      <c r="G20" s="203">
        <v>18.149999999999999</v>
      </c>
      <c r="H20" s="203">
        <v>0</v>
      </c>
      <c r="I20" s="203">
        <v>5.99</v>
      </c>
      <c r="J20" s="203">
        <v>11.41</v>
      </c>
      <c r="K20" s="203">
        <v>77.69</v>
      </c>
      <c r="L20" s="203">
        <v>32.67</v>
      </c>
      <c r="M20" s="203">
        <v>0</v>
      </c>
      <c r="N20" s="203">
        <v>8.02</v>
      </c>
      <c r="O20" s="203">
        <v>1.98</v>
      </c>
      <c r="P20" s="203">
        <v>30.04</v>
      </c>
      <c r="Q20" s="203">
        <v>2.2200000000000002</v>
      </c>
      <c r="R20" s="203">
        <v>5.01</v>
      </c>
      <c r="S20" s="203">
        <v>2.86</v>
      </c>
      <c r="T20" s="203">
        <v>0</v>
      </c>
      <c r="U20" s="203">
        <v>12.72</v>
      </c>
      <c r="V20" s="203">
        <v>2.2200000000000002</v>
      </c>
      <c r="W20" s="203">
        <v>5.52</v>
      </c>
      <c r="X20" s="203">
        <v>18.079999999999998</v>
      </c>
      <c r="Y20" s="203">
        <v>0</v>
      </c>
      <c r="Z20" s="203">
        <v>18.170000000000002</v>
      </c>
      <c r="AA20" s="203">
        <v>7.82</v>
      </c>
      <c r="AB20" s="203">
        <v>0</v>
      </c>
      <c r="AC20" s="203">
        <v>0.69</v>
      </c>
      <c r="AD20" s="203">
        <v>6.82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57.6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0.56000000000000005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11.49</v>
      </c>
      <c r="E21" s="203">
        <v>0</v>
      </c>
      <c r="F21" s="203">
        <v>0</v>
      </c>
      <c r="G21" s="203">
        <v>18.149999999999999</v>
      </c>
      <c r="H21" s="203">
        <v>0</v>
      </c>
      <c r="I21" s="203">
        <v>5.99</v>
      </c>
      <c r="J21" s="203">
        <v>11.41</v>
      </c>
      <c r="K21" s="203">
        <v>81.08</v>
      </c>
      <c r="L21" s="203">
        <v>32.67</v>
      </c>
      <c r="M21" s="203">
        <v>0</v>
      </c>
      <c r="N21" s="203">
        <v>1.18</v>
      </c>
      <c r="O21" s="203">
        <v>1.98</v>
      </c>
      <c r="P21" s="203">
        <v>2.4500000000000002</v>
      </c>
      <c r="Q21" s="203">
        <v>2.2200000000000002</v>
      </c>
      <c r="R21" s="203">
        <v>5.01</v>
      </c>
      <c r="S21" s="203">
        <v>2.86</v>
      </c>
      <c r="T21" s="203">
        <v>0</v>
      </c>
      <c r="U21" s="203">
        <v>12.72</v>
      </c>
      <c r="V21" s="203">
        <v>2.2200000000000002</v>
      </c>
      <c r="W21" s="203">
        <v>0.45</v>
      </c>
      <c r="X21" s="203">
        <v>1.48</v>
      </c>
      <c r="Y21" s="203">
        <v>0</v>
      </c>
      <c r="Z21" s="203">
        <v>18.170000000000002</v>
      </c>
      <c r="AA21" s="203">
        <v>7.82</v>
      </c>
      <c r="AB21" s="203">
        <v>0</v>
      </c>
      <c r="AC21" s="203">
        <v>0.69</v>
      </c>
      <c r="AD21" s="203">
        <v>6.82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57.6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0.56000000000000005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11.49</v>
      </c>
      <c r="E22" s="203">
        <v>0</v>
      </c>
      <c r="F22" s="203">
        <v>0</v>
      </c>
      <c r="G22" s="203">
        <v>18.149999999999999</v>
      </c>
      <c r="H22" s="203">
        <v>0</v>
      </c>
      <c r="I22" s="203">
        <v>5.99</v>
      </c>
      <c r="J22" s="203">
        <v>11.41</v>
      </c>
      <c r="K22" s="203">
        <v>81.08</v>
      </c>
      <c r="L22" s="203">
        <v>32.67</v>
      </c>
      <c r="M22" s="203">
        <v>0</v>
      </c>
      <c r="N22" s="203">
        <v>1.18</v>
      </c>
      <c r="O22" s="203">
        <v>0</v>
      </c>
      <c r="P22" s="203">
        <v>2.4500000000000002</v>
      </c>
      <c r="Q22" s="203">
        <v>2.2200000000000002</v>
      </c>
      <c r="R22" s="203">
        <v>5.01</v>
      </c>
      <c r="S22" s="203">
        <v>2.86</v>
      </c>
      <c r="T22" s="203">
        <v>0</v>
      </c>
      <c r="U22" s="203">
        <v>12.72</v>
      </c>
      <c r="V22" s="203">
        <v>2.2200000000000002</v>
      </c>
      <c r="W22" s="203">
        <v>5.52</v>
      </c>
      <c r="X22" s="203">
        <v>12.69</v>
      </c>
      <c r="Y22" s="203">
        <v>0</v>
      </c>
      <c r="Z22" s="203">
        <v>18.170000000000002</v>
      </c>
      <c r="AA22" s="203">
        <v>7.82</v>
      </c>
      <c r="AB22" s="203">
        <v>0</v>
      </c>
      <c r="AC22" s="203">
        <v>0.69</v>
      </c>
      <c r="AD22" s="203">
        <v>6.82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57.6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0.56000000000000005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11.49</v>
      </c>
      <c r="E23" s="203">
        <v>0</v>
      </c>
      <c r="F23" s="203">
        <v>0</v>
      </c>
      <c r="G23" s="203">
        <v>18.149999999999999</v>
      </c>
      <c r="H23" s="203">
        <v>0</v>
      </c>
      <c r="I23" s="203">
        <v>5.99</v>
      </c>
      <c r="J23" s="203">
        <v>11.41</v>
      </c>
      <c r="K23" s="203">
        <v>81.08</v>
      </c>
      <c r="L23" s="203">
        <v>32.67</v>
      </c>
      <c r="M23" s="203">
        <v>0</v>
      </c>
      <c r="N23" s="203">
        <v>1.18</v>
      </c>
      <c r="O23" s="203">
        <v>1.98</v>
      </c>
      <c r="P23" s="203">
        <v>2.4500000000000002</v>
      </c>
      <c r="Q23" s="203">
        <v>2.2200000000000002</v>
      </c>
      <c r="R23" s="203">
        <v>5.01</v>
      </c>
      <c r="S23" s="203">
        <v>2.86</v>
      </c>
      <c r="T23" s="203">
        <v>0</v>
      </c>
      <c r="U23" s="203">
        <v>12.72</v>
      </c>
      <c r="V23" s="203">
        <v>2.2200000000000002</v>
      </c>
      <c r="W23" s="203">
        <v>0.93</v>
      </c>
      <c r="X23" s="203">
        <v>1.81</v>
      </c>
      <c r="Y23" s="203">
        <v>0</v>
      </c>
      <c r="Z23" s="203">
        <v>18.170000000000002</v>
      </c>
      <c r="AA23" s="203">
        <v>7.82</v>
      </c>
      <c r="AB23" s="203">
        <v>0</v>
      </c>
      <c r="AC23" s="203">
        <v>0.69</v>
      </c>
      <c r="AD23" s="203">
        <v>6.82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57.6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0.56000000000000005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11.49</v>
      </c>
      <c r="E24" s="203">
        <v>0</v>
      </c>
      <c r="F24" s="203">
        <v>0</v>
      </c>
      <c r="G24" s="203">
        <v>18.149999999999999</v>
      </c>
      <c r="H24" s="203">
        <v>0</v>
      </c>
      <c r="I24" s="203">
        <v>5.99</v>
      </c>
      <c r="J24" s="203">
        <v>11.41</v>
      </c>
      <c r="K24" s="203">
        <v>81.08</v>
      </c>
      <c r="L24" s="203">
        <v>32.67</v>
      </c>
      <c r="M24" s="203">
        <v>0</v>
      </c>
      <c r="N24" s="203">
        <v>1.18</v>
      </c>
      <c r="O24" s="203">
        <v>1.98</v>
      </c>
      <c r="P24" s="203">
        <v>2.4500000000000002</v>
      </c>
      <c r="Q24" s="203">
        <v>2.2200000000000002</v>
      </c>
      <c r="R24" s="203">
        <v>5.01</v>
      </c>
      <c r="S24" s="203">
        <v>2.86</v>
      </c>
      <c r="T24" s="203">
        <v>0</v>
      </c>
      <c r="U24" s="203">
        <v>12.72</v>
      </c>
      <c r="V24" s="203">
        <v>2.2200000000000002</v>
      </c>
      <c r="W24" s="203">
        <v>0.45</v>
      </c>
      <c r="X24" s="203">
        <v>1.48</v>
      </c>
      <c r="Y24" s="203">
        <v>0</v>
      </c>
      <c r="Z24" s="203">
        <v>18.170000000000002</v>
      </c>
      <c r="AA24" s="203">
        <v>7.82</v>
      </c>
      <c r="AB24" s="203">
        <v>0</v>
      </c>
      <c r="AC24" s="203">
        <v>0.69</v>
      </c>
      <c r="AD24" s="203">
        <v>6.82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57.6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0.56000000000000005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11.49</v>
      </c>
      <c r="E25" s="203">
        <v>0</v>
      </c>
      <c r="F25" s="203">
        <v>0</v>
      </c>
      <c r="G25" s="203">
        <v>18.149999999999999</v>
      </c>
      <c r="H25" s="203">
        <v>0</v>
      </c>
      <c r="I25" s="203">
        <v>5.99</v>
      </c>
      <c r="J25" s="203">
        <v>11.41</v>
      </c>
      <c r="K25" s="203">
        <v>99.54</v>
      </c>
      <c r="L25" s="203">
        <v>32.67</v>
      </c>
      <c r="M25" s="203">
        <v>0</v>
      </c>
      <c r="N25" s="203">
        <v>2.7</v>
      </c>
      <c r="O25" s="203">
        <v>1.98</v>
      </c>
      <c r="P25" s="203">
        <v>11.75</v>
      </c>
      <c r="Q25" s="203">
        <v>2.2200000000000002</v>
      </c>
      <c r="R25" s="203">
        <v>5.01</v>
      </c>
      <c r="S25" s="203">
        <v>2.86</v>
      </c>
      <c r="T25" s="203">
        <v>0</v>
      </c>
      <c r="U25" s="203">
        <v>12.72</v>
      </c>
      <c r="V25" s="203">
        <v>1.66</v>
      </c>
      <c r="W25" s="203">
        <v>0.45</v>
      </c>
      <c r="X25" s="203">
        <v>1.48</v>
      </c>
      <c r="Y25" s="203">
        <v>0</v>
      </c>
      <c r="Z25" s="203">
        <v>18.170000000000002</v>
      </c>
      <c r="AA25" s="203">
        <v>7.82</v>
      </c>
      <c r="AB25" s="203">
        <v>0</v>
      </c>
      <c r="AC25" s="203">
        <v>0.69</v>
      </c>
      <c r="AD25" s="203">
        <v>6.82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57.6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0.56000000000000005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11.49</v>
      </c>
      <c r="E26" s="203">
        <v>0</v>
      </c>
      <c r="F26" s="203">
        <v>0</v>
      </c>
      <c r="G26" s="203">
        <v>18.149999999999999</v>
      </c>
      <c r="H26" s="203">
        <v>0</v>
      </c>
      <c r="I26" s="203">
        <v>5.99</v>
      </c>
      <c r="J26" s="203">
        <v>11.41</v>
      </c>
      <c r="K26" s="203">
        <v>106.51</v>
      </c>
      <c r="L26" s="203">
        <v>32.67</v>
      </c>
      <c r="M26" s="203">
        <v>0</v>
      </c>
      <c r="N26" s="203">
        <v>2.27</v>
      </c>
      <c r="O26" s="203">
        <v>1.98</v>
      </c>
      <c r="P26" s="203">
        <v>2.4500000000000002</v>
      </c>
      <c r="Q26" s="203">
        <v>2.2200000000000002</v>
      </c>
      <c r="R26" s="203">
        <v>5.01</v>
      </c>
      <c r="S26" s="203">
        <v>2.86</v>
      </c>
      <c r="T26" s="203">
        <v>0</v>
      </c>
      <c r="U26" s="203">
        <v>12.72</v>
      </c>
      <c r="V26" s="203">
        <v>1.48</v>
      </c>
      <c r="W26" s="203">
        <v>0.45</v>
      </c>
      <c r="X26" s="203">
        <v>1.48</v>
      </c>
      <c r="Y26" s="203">
        <v>0</v>
      </c>
      <c r="Z26" s="203">
        <v>18.170000000000002</v>
      </c>
      <c r="AA26" s="203">
        <v>7.82</v>
      </c>
      <c r="AB26" s="203">
        <v>0</v>
      </c>
      <c r="AC26" s="203">
        <v>0.69</v>
      </c>
      <c r="AD26" s="203">
        <v>6.82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57.6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0.56000000000000005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11.49</v>
      </c>
      <c r="E27" s="203">
        <v>0</v>
      </c>
      <c r="F27" s="203">
        <v>0</v>
      </c>
      <c r="G27" s="203">
        <v>18.149999999999999</v>
      </c>
      <c r="H27" s="203">
        <v>0</v>
      </c>
      <c r="I27" s="203">
        <v>5.99</v>
      </c>
      <c r="J27" s="203">
        <v>11.41</v>
      </c>
      <c r="K27" s="203">
        <v>92.1</v>
      </c>
      <c r="L27" s="203">
        <v>2.56</v>
      </c>
      <c r="M27" s="203">
        <v>0</v>
      </c>
      <c r="N27" s="203">
        <v>1.18</v>
      </c>
      <c r="O27" s="203">
        <v>1.98</v>
      </c>
      <c r="P27" s="203">
        <v>2.4500000000000002</v>
      </c>
      <c r="Q27" s="203">
        <v>1.45</v>
      </c>
      <c r="R27" s="203">
        <v>0.55000000000000004</v>
      </c>
      <c r="S27" s="203">
        <v>0.44</v>
      </c>
      <c r="T27" s="203">
        <v>0</v>
      </c>
      <c r="U27" s="203">
        <v>12.72</v>
      </c>
      <c r="V27" s="203">
        <v>0.86</v>
      </c>
      <c r="W27" s="203">
        <v>0.86</v>
      </c>
      <c r="X27" s="203">
        <v>3.93</v>
      </c>
      <c r="Y27" s="203">
        <v>0</v>
      </c>
      <c r="Z27" s="203">
        <v>1.39</v>
      </c>
      <c r="AA27" s="203">
        <v>0.9</v>
      </c>
      <c r="AB27" s="203">
        <v>0</v>
      </c>
      <c r="AC27" s="203">
        <v>0.69</v>
      </c>
      <c r="AD27" s="203">
        <v>6.82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57.6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0.56000000000000005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11.55</v>
      </c>
      <c r="E28" s="203">
        <v>0</v>
      </c>
      <c r="F28" s="203">
        <v>0</v>
      </c>
      <c r="G28" s="203">
        <v>18.149999999999999</v>
      </c>
      <c r="H28" s="203">
        <v>0</v>
      </c>
      <c r="I28" s="203">
        <v>5.99</v>
      </c>
      <c r="J28" s="203">
        <v>11.41</v>
      </c>
      <c r="K28" s="203">
        <v>63.28</v>
      </c>
      <c r="L28" s="203">
        <v>2.56</v>
      </c>
      <c r="M28" s="203">
        <v>0</v>
      </c>
      <c r="N28" s="203">
        <v>1.18</v>
      </c>
      <c r="O28" s="203">
        <v>1.98</v>
      </c>
      <c r="P28" s="203">
        <v>2.4500000000000002</v>
      </c>
      <c r="Q28" s="203">
        <v>0.21</v>
      </c>
      <c r="R28" s="203">
        <v>0.42</v>
      </c>
      <c r="S28" s="203">
        <v>0.26</v>
      </c>
      <c r="T28" s="203">
        <v>0</v>
      </c>
      <c r="U28" s="203">
        <v>12.72</v>
      </c>
      <c r="V28" s="203">
        <v>0.19</v>
      </c>
      <c r="W28" s="203">
        <v>0.45</v>
      </c>
      <c r="X28" s="203">
        <v>1.48</v>
      </c>
      <c r="Y28" s="203">
        <v>0</v>
      </c>
      <c r="Z28" s="203">
        <v>1.39</v>
      </c>
      <c r="AA28" s="203">
        <v>0.9</v>
      </c>
      <c r="AB28" s="203">
        <v>0</v>
      </c>
      <c r="AC28" s="203">
        <v>0.69</v>
      </c>
      <c r="AD28" s="203">
        <v>6.82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57.6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0.56000000000000005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11.55</v>
      </c>
      <c r="E29" s="203">
        <v>0</v>
      </c>
      <c r="F29" s="203">
        <v>0</v>
      </c>
      <c r="G29" s="203">
        <v>17.93</v>
      </c>
      <c r="H29" s="203">
        <v>0</v>
      </c>
      <c r="I29" s="203">
        <v>5.99</v>
      </c>
      <c r="J29" s="203">
        <v>11.41</v>
      </c>
      <c r="K29" s="203">
        <v>60.39</v>
      </c>
      <c r="L29" s="203">
        <v>2.56</v>
      </c>
      <c r="M29" s="203">
        <v>0</v>
      </c>
      <c r="N29" s="203">
        <v>1.18</v>
      </c>
      <c r="O29" s="203">
        <v>1.98</v>
      </c>
      <c r="P29" s="203">
        <v>2.4500000000000002</v>
      </c>
      <c r="Q29" s="203">
        <v>0.21</v>
      </c>
      <c r="R29" s="203">
        <v>0.42</v>
      </c>
      <c r="S29" s="203">
        <v>0.26</v>
      </c>
      <c r="T29" s="203">
        <v>0</v>
      </c>
      <c r="U29" s="203">
        <v>12.72</v>
      </c>
      <c r="V29" s="203">
        <v>0.15</v>
      </c>
      <c r="W29" s="203">
        <v>0.45</v>
      </c>
      <c r="X29" s="203">
        <v>1.48</v>
      </c>
      <c r="Y29" s="203">
        <v>0</v>
      </c>
      <c r="Z29" s="203">
        <v>1.39</v>
      </c>
      <c r="AA29" s="203">
        <v>0.9</v>
      </c>
      <c r="AB29" s="203">
        <v>0</v>
      </c>
      <c r="AC29" s="203">
        <v>0.69</v>
      </c>
      <c r="AD29" s="203">
        <v>6.82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57.6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0.56000000000000005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11.55</v>
      </c>
      <c r="E30" s="203">
        <v>0</v>
      </c>
      <c r="F30" s="203">
        <v>0</v>
      </c>
      <c r="G30" s="203">
        <v>17.93</v>
      </c>
      <c r="H30" s="203">
        <v>0</v>
      </c>
      <c r="I30" s="203">
        <v>5.99</v>
      </c>
      <c r="J30" s="203">
        <v>11.41</v>
      </c>
      <c r="K30" s="203">
        <v>44.06</v>
      </c>
      <c r="L30" s="203">
        <v>2.56</v>
      </c>
      <c r="M30" s="203">
        <v>0</v>
      </c>
      <c r="N30" s="203">
        <v>1.18</v>
      </c>
      <c r="O30" s="203">
        <v>1.98</v>
      </c>
      <c r="P30" s="203">
        <v>2.4500000000000002</v>
      </c>
      <c r="Q30" s="203">
        <v>0.21</v>
      </c>
      <c r="R30" s="203">
        <v>0.42</v>
      </c>
      <c r="S30" s="203">
        <v>0.26</v>
      </c>
      <c r="T30" s="203">
        <v>0</v>
      </c>
      <c r="U30" s="203">
        <v>12.72</v>
      </c>
      <c r="V30" s="203">
        <v>0.15</v>
      </c>
      <c r="W30" s="203">
        <v>0.45</v>
      </c>
      <c r="X30" s="203">
        <v>1.48</v>
      </c>
      <c r="Y30" s="203">
        <v>0</v>
      </c>
      <c r="Z30" s="203">
        <v>1.39</v>
      </c>
      <c r="AA30" s="203">
        <v>0.9</v>
      </c>
      <c r="AB30" s="203">
        <v>0</v>
      </c>
      <c r="AC30" s="203">
        <v>0.69</v>
      </c>
      <c r="AD30" s="203">
        <v>6.82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57.6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0.56000000000000005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11.55</v>
      </c>
      <c r="E31" s="203">
        <v>0</v>
      </c>
      <c r="F31" s="203">
        <v>0</v>
      </c>
      <c r="G31" s="203">
        <v>17.93</v>
      </c>
      <c r="H31" s="203">
        <v>0</v>
      </c>
      <c r="I31" s="203">
        <v>5.99</v>
      </c>
      <c r="J31" s="203">
        <v>11.41</v>
      </c>
      <c r="K31" s="203">
        <v>6.43</v>
      </c>
      <c r="L31" s="203">
        <v>2.56</v>
      </c>
      <c r="M31" s="203">
        <v>0</v>
      </c>
      <c r="N31" s="203">
        <v>1.18</v>
      </c>
      <c r="O31" s="203">
        <v>1.98</v>
      </c>
      <c r="P31" s="203">
        <v>2.4500000000000002</v>
      </c>
      <c r="Q31" s="203">
        <v>0.21</v>
      </c>
      <c r="R31" s="203">
        <v>0.42</v>
      </c>
      <c r="S31" s="203">
        <v>0.26</v>
      </c>
      <c r="T31" s="203">
        <v>0</v>
      </c>
      <c r="U31" s="203">
        <v>12.72</v>
      </c>
      <c r="V31" s="203">
        <v>0.15</v>
      </c>
      <c r="W31" s="203">
        <v>0.45</v>
      </c>
      <c r="X31" s="203">
        <v>1.48</v>
      </c>
      <c r="Y31" s="203">
        <v>0</v>
      </c>
      <c r="Z31" s="203">
        <v>1.39</v>
      </c>
      <c r="AA31" s="203">
        <v>0.9</v>
      </c>
      <c r="AB31" s="203">
        <v>0</v>
      </c>
      <c r="AC31" s="203">
        <v>0.69</v>
      </c>
      <c r="AD31" s="203">
        <v>6.82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57.6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0.56000000000000005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11.55</v>
      </c>
      <c r="E32" s="203">
        <v>0</v>
      </c>
      <c r="F32" s="203">
        <v>0</v>
      </c>
      <c r="G32" s="203">
        <v>17.93</v>
      </c>
      <c r="H32" s="203">
        <v>0</v>
      </c>
      <c r="I32" s="203">
        <v>5.99</v>
      </c>
      <c r="J32" s="203">
        <v>11.41</v>
      </c>
      <c r="K32" s="203">
        <v>6.43</v>
      </c>
      <c r="L32" s="203">
        <v>2.56</v>
      </c>
      <c r="M32" s="203">
        <v>0</v>
      </c>
      <c r="N32" s="203">
        <v>1.18</v>
      </c>
      <c r="O32" s="203">
        <v>1.98</v>
      </c>
      <c r="P32" s="203">
        <v>2.4500000000000002</v>
      </c>
      <c r="Q32" s="203">
        <v>0.21</v>
      </c>
      <c r="R32" s="203">
        <v>0.42</v>
      </c>
      <c r="S32" s="203">
        <v>0.26</v>
      </c>
      <c r="T32" s="203">
        <v>0</v>
      </c>
      <c r="U32" s="203">
        <v>12.72</v>
      </c>
      <c r="V32" s="203">
        <v>0.15</v>
      </c>
      <c r="W32" s="203">
        <v>0.45</v>
      </c>
      <c r="X32" s="203">
        <v>1.48</v>
      </c>
      <c r="Y32" s="203">
        <v>0</v>
      </c>
      <c r="Z32" s="203">
        <v>1.39</v>
      </c>
      <c r="AA32" s="203">
        <v>0.9</v>
      </c>
      <c r="AB32" s="203">
        <v>0</v>
      </c>
      <c r="AC32" s="203">
        <v>0.69</v>
      </c>
      <c r="AD32" s="203">
        <v>6.82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57.6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0.56000000000000005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11.55</v>
      </c>
      <c r="E33" s="203">
        <v>0</v>
      </c>
      <c r="F33" s="203">
        <v>0</v>
      </c>
      <c r="G33" s="203">
        <v>17.93</v>
      </c>
      <c r="H33" s="203">
        <v>0</v>
      </c>
      <c r="I33" s="203">
        <v>5.99</v>
      </c>
      <c r="J33" s="203">
        <v>11.41</v>
      </c>
      <c r="K33" s="203">
        <v>6.43</v>
      </c>
      <c r="L33" s="203">
        <v>2.56</v>
      </c>
      <c r="M33" s="203">
        <v>0</v>
      </c>
      <c r="N33" s="203">
        <v>1.18</v>
      </c>
      <c r="O33" s="203">
        <v>1.98</v>
      </c>
      <c r="P33" s="203">
        <v>2.4500000000000002</v>
      </c>
      <c r="Q33" s="203">
        <v>0.21</v>
      </c>
      <c r="R33" s="203">
        <v>0.42</v>
      </c>
      <c r="S33" s="203">
        <v>0.26</v>
      </c>
      <c r="T33" s="203">
        <v>0</v>
      </c>
      <c r="U33" s="203">
        <v>12.72</v>
      </c>
      <c r="V33" s="203">
        <v>0.15</v>
      </c>
      <c r="W33" s="203">
        <v>0.45</v>
      </c>
      <c r="X33" s="203">
        <v>1.48</v>
      </c>
      <c r="Y33" s="203">
        <v>0</v>
      </c>
      <c r="Z33" s="203">
        <v>1.39</v>
      </c>
      <c r="AA33" s="203">
        <v>0.9</v>
      </c>
      <c r="AB33" s="203">
        <v>0</v>
      </c>
      <c r="AC33" s="203">
        <v>0.69</v>
      </c>
      <c r="AD33" s="203">
        <v>6.82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57.6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0.56000000000000005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11.55</v>
      </c>
      <c r="E34" s="203">
        <v>0</v>
      </c>
      <c r="F34" s="203">
        <v>0</v>
      </c>
      <c r="G34" s="203">
        <v>17.93</v>
      </c>
      <c r="H34" s="203">
        <v>0</v>
      </c>
      <c r="I34" s="203">
        <v>5.99</v>
      </c>
      <c r="J34" s="203">
        <v>11.41</v>
      </c>
      <c r="K34" s="203">
        <v>6.44</v>
      </c>
      <c r="L34" s="203">
        <v>2.56</v>
      </c>
      <c r="M34" s="203">
        <v>0</v>
      </c>
      <c r="N34" s="203">
        <v>1.18</v>
      </c>
      <c r="O34" s="203">
        <v>1.98</v>
      </c>
      <c r="P34" s="203">
        <v>2.4500000000000002</v>
      </c>
      <c r="Q34" s="203">
        <v>0.21</v>
      </c>
      <c r="R34" s="203">
        <v>0.42</v>
      </c>
      <c r="S34" s="203">
        <v>0.26</v>
      </c>
      <c r="T34" s="203">
        <v>0</v>
      </c>
      <c r="U34" s="203">
        <v>12.72</v>
      </c>
      <c r="V34" s="203">
        <v>0.15</v>
      </c>
      <c r="W34" s="203">
        <v>0.45</v>
      </c>
      <c r="X34" s="203">
        <v>1.48</v>
      </c>
      <c r="Y34" s="203">
        <v>0</v>
      </c>
      <c r="Z34" s="203">
        <v>1.39</v>
      </c>
      <c r="AA34" s="203">
        <v>0.9</v>
      </c>
      <c r="AB34" s="203">
        <v>0</v>
      </c>
      <c r="AC34" s="203">
        <v>0.69</v>
      </c>
      <c r="AD34" s="203">
        <v>6.82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57.6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0.56000000000000005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11.55</v>
      </c>
      <c r="E35" s="203">
        <v>0</v>
      </c>
      <c r="F35" s="203">
        <v>0</v>
      </c>
      <c r="G35" s="203">
        <v>17.93</v>
      </c>
      <c r="H35" s="203">
        <v>0</v>
      </c>
      <c r="I35" s="203">
        <v>5.99</v>
      </c>
      <c r="J35" s="203">
        <v>11.41</v>
      </c>
      <c r="K35" s="203">
        <v>6.44</v>
      </c>
      <c r="L35" s="203">
        <v>2.56</v>
      </c>
      <c r="M35" s="203">
        <v>0</v>
      </c>
      <c r="N35" s="203">
        <v>1.18</v>
      </c>
      <c r="O35" s="203">
        <v>1.98</v>
      </c>
      <c r="P35" s="203">
        <v>2.4500000000000002</v>
      </c>
      <c r="Q35" s="203">
        <v>0.21</v>
      </c>
      <c r="R35" s="203">
        <v>0.42</v>
      </c>
      <c r="S35" s="203">
        <v>0.26</v>
      </c>
      <c r="T35" s="203">
        <v>0</v>
      </c>
      <c r="U35" s="203">
        <v>12.72</v>
      </c>
      <c r="V35" s="203">
        <v>0.15</v>
      </c>
      <c r="W35" s="203">
        <v>0.45</v>
      </c>
      <c r="X35" s="203">
        <v>1.48</v>
      </c>
      <c r="Y35" s="203">
        <v>0</v>
      </c>
      <c r="Z35" s="203">
        <v>1.39</v>
      </c>
      <c r="AA35" s="203">
        <v>0.9</v>
      </c>
      <c r="AB35" s="203">
        <v>0</v>
      </c>
      <c r="AC35" s="203">
        <v>0.69</v>
      </c>
      <c r="AD35" s="203">
        <v>6.82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57.6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0.56000000000000005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11.55</v>
      </c>
      <c r="E36" s="203">
        <v>0</v>
      </c>
      <c r="F36" s="203">
        <v>0</v>
      </c>
      <c r="G36" s="203">
        <v>17.93</v>
      </c>
      <c r="H36" s="203">
        <v>0</v>
      </c>
      <c r="I36" s="203">
        <v>5.99</v>
      </c>
      <c r="J36" s="203">
        <v>11.41</v>
      </c>
      <c r="K36" s="203">
        <v>6.44</v>
      </c>
      <c r="L36" s="203">
        <v>2.56</v>
      </c>
      <c r="M36" s="203">
        <v>0</v>
      </c>
      <c r="N36" s="203">
        <v>1.18</v>
      </c>
      <c r="O36" s="203">
        <v>1.98</v>
      </c>
      <c r="P36" s="203">
        <v>2.4500000000000002</v>
      </c>
      <c r="Q36" s="203">
        <v>0.21</v>
      </c>
      <c r="R36" s="203">
        <v>0.42</v>
      </c>
      <c r="S36" s="203">
        <v>0.26</v>
      </c>
      <c r="T36" s="203">
        <v>0</v>
      </c>
      <c r="U36" s="203">
        <v>12.72</v>
      </c>
      <c r="V36" s="203">
        <v>0.15</v>
      </c>
      <c r="W36" s="203">
        <v>0.45</v>
      </c>
      <c r="X36" s="203">
        <v>1.48</v>
      </c>
      <c r="Y36" s="203">
        <v>0</v>
      </c>
      <c r="Z36" s="203">
        <v>1.39</v>
      </c>
      <c r="AA36" s="203">
        <v>0.9</v>
      </c>
      <c r="AB36" s="203">
        <v>0</v>
      </c>
      <c r="AC36" s="203">
        <v>0.69</v>
      </c>
      <c r="AD36" s="203">
        <v>6.82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57.6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0.56000000000000005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11.49</v>
      </c>
      <c r="E37" s="203">
        <v>0</v>
      </c>
      <c r="F37" s="203">
        <v>0</v>
      </c>
      <c r="G37" s="203">
        <v>17.93</v>
      </c>
      <c r="H37" s="203">
        <v>0</v>
      </c>
      <c r="I37" s="203">
        <v>5.99</v>
      </c>
      <c r="J37" s="203">
        <v>11.41</v>
      </c>
      <c r="K37" s="203">
        <v>6.43</v>
      </c>
      <c r="L37" s="203">
        <v>2.56</v>
      </c>
      <c r="M37" s="203">
        <v>0</v>
      </c>
      <c r="N37" s="203">
        <v>1.18</v>
      </c>
      <c r="O37" s="203">
        <v>1.98</v>
      </c>
      <c r="P37" s="203">
        <v>2.4500000000000002</v>
      </c>
      <c r="Q37" s="203">
        <v>0.21</v>
      </c>
      <c r="R37" s="203">
        <v>0.42</v>
      </c>
      <c r="S37" s="203">
        <v>0.26</v>
      </c>
      <c r="T37" s="203">
        <v>0</v>
      </c>
      <c r="U37" s="203">
        <v>14.94</v>
      </c>
      <c r="V37" s="203">
        <v>0.15</v>
      </c>
      <c r="W37" s="203">
        <v>0.45</v>
      </c>
      <c r="X37" s="203">
        <v>1.48</v>
      </c>
      <c r="Y37" s="203">
        <v>0</v>
      </c>
      <c r="Z37" s="203">
        <v>1.39</v>
      </c>
      <c r="AA37" s="203">
        <v>0.9</v>
      </c>
      <c r="AB37" s="203">
        <v>0</v>
      </c>
      <c r="AC37" s="203">
        <v>0.69</v>
      </c>
      <c r="AD37" s="203">
        <v>6.82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57.6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0.56000000000000005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11.44</v>
      </c>
      <c r="E38" s="203">
        <v>0</v>
      </c>
      <c r="F38" s="203">
        <v>0</v>
      </c>
      <c r="G38" s="203">
        <v>17.93</v>
      </c>
      <c r="H38" s="203">
        <v>0</v>
      </c>
      <c r="I38" s="203">
        <v>5.99</v>
      </c>
      <c r="J38" s="203">
        <v>11.41</v>
      </c>
      <c r="K38" s="203">
        <v>6.43</v>
      </c>
      <c r="L38" s="203">
        <v>2.56</v>
      </c>
      <c r="M38" s="203">
        <v>0</v>
      </c>
      <c r="N38" s="203">
        <v>1.18</v>
      </c>
      <c r="O38" s="203">
        <v>1.98</v>
      </c>
      <c r="P38" s="203">
        <v>2.4500000000000002</v>
      </c>
      <c r="Q38" s="203">
        <v>0.21</v>
      </c>
      <c r="R38" s="203">
        <v>0.42</v>
      </c>
      <c r="S38" s="203">
        <v>0.26</v>
      </c>
      <c r="T38" s="203">
        <v>0</v>
      </c>
      <c r="U38" s="203">
        <v>14.94</v>
      </c>
      <c r="V38" s="203">
        <v>0.15</v>
      </c>
      <c r="W38" s="203">
        <v>0.45</v>
      </c>
      <c r="X38" s="203">
        <v>1.48</v>
      </c>
      <c r="Y38" s="203">
        <v>0</v>
      </c>
      <c r="Z38" s="203">
        <v>1.39</v>
      </c>
      <c r="AA38" s="203">
        <v>0.9</v>
      </c>
      <c r="AB38" s="203">
        <v>0</v>
      </c>
      <c r="AC38" s="203">
        <v>0.69</v>
      </c>
      <c r="AD38" s="203">
        <v>6.82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57.6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0.56000000000000005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11.39</v>
      </c>
      <c r="E39" s="203">
        <v>0</v>
      </c>
      <c r="F39" s="203">
        <v>0</v>
      </c>
      <c r="G39" s="203">
        <v>17.93</v>
      </c>
      <c r="H39" s="203">
        <v>0</v>
      </c>
      <c r="I39" s="203">
        <v>5.99</v>
      </c>
      <c r="J39" s="203">
        <v>11.41</v>
      </c>
      <c r="K39" s="203">
        <v>6.43</v>
      </c>
      <c r="L39" s="203">
        <v>2.56</v>
      </c>
      <c r="M39" s="203">
        <v>0</v>
      </c>
      <c r="N39" s="203">
        <v>1.18</v>
      </c>
      <c r="O39" s="203">
        <v>1.98</v>
      </c>
      <c r="P39" s="203">
        <v>2.4500000000000002</v>
      </c>
      <c r="Q39" s="203">
        <v>0.21</v>
      </c>
      <c r="R39" s="203">
        <v>0.42</v>
      </c>
      <c r="S39" s="203">
        <v>0.26</v>
      </c>
      <c r="T39" s="203">
        <v>0</v>
      </c>
      <c r="U39" s="203">
        <v>14.94</v>
      </c>
      <c r="V39" s="203">
        <v>0.15</v>
      </c>
      <c r="W39" s="203">
        <v>0.45</v>
      </c>
      <c r="X39" s="203">
        <v>1.48</v>
      </c>
      <c r="Y39" s="203">
        <v>0</v>
      </c>
      <c r="Z39" s="203">
        <v>1.39</v>
      </c>
      <c r="AA39" s="203">
        <v>0.9</v>
      </c>
      <c r="AB39" s="203">
        <v>0</v>
      </c>
      <c r="AC39" s="203">
        <v>0.69</v>
      </c>
      <c r="AD39" s="203">
        <v>6.82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57.6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0.56000000000000005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11.39</v>
      </c>
      <c r="E40" s="203">
        <v>0</v>
      </c>
      <c r="F40" s="203">
        <v>0</v>
      </c>
      <c r="G40" s="203">
        <v>17.93</v>
      </c>
      <c r="H40" s="203">
        <v>0</v>
      </c>
      <c r="I40" s="203">
        <v>5.99</v>
      </c>
      <c r="J40" s="203">
        <v>11.41</v>
      </c>
      <c r="K40" s="203">
        <v>6.44</v>
      </c>
      <c r="L40" s="203">
        <v>2.56</v>
      </c>
      <c r="M40" s="203">
        <v>0</v>
      </c>
      <c r="N40" s="203">
        <v>1.18</v>
      </c>
      <c r="O40" s="203">
        <v>1.98</v>
      </c>
      <c r="P40" s="203">
        <v>2.4500000000000002</v>
      </c>
      <c r="Q40" s="203">
        <v>0.21</v>
      </c>
      <c r="R40" s="203">
        <v>0.42</v>
      </c>
      <c r="S40" s="203">
        <v>0.26</v>
      </c>
      <c r="T40" s="203">
        <v>0</v>
      </c>
      <c r="U40" s="203">
        <v>14.94</v>
      </c>
      <c r="V40" s="203">
        <v>0.15</v>
      </c>
      <c r="W40" s="203">
        <v>0.45</v>
      </c>
      <c r="X40" s="203">
        <v>1.48</v>
      </c>
      <c r="Y40" s="203">
        <v>0</v>
      </c>
      <c r="Z40" s="203">
        <v>1.39</v>
      </c>
      <c r="AA40" s="203">
        <v>0.9</v>
      </c>
      <c r="AB40" s="203">
        <v>0</v>
      </c>
      <c r="AC40" s="203">
        <v>0.69</v>
      </c>
      <c r="AD40" s="203">
        <v>6.82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57.6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0.56000000000000005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11.34</v>
      </c>
      <c r="E41" s="203">
        <v>0</v>
      </c>
      <c r="F41" s="203">
        <v>0</v>
      </c>
      <c r="G41" s="203">
        <v>17.93</v>
      </c>
      <c r="H41" s="203">
        <v>0</v>
      </c>
      <c r="I41" s="203">
        <v>5.99</v>
      </c>
      <c r="J41" s="203">
        <v>11.41</v>
      </c>
      <c r="K41" s="203">
        <v>6.44</v>
      </c>
      <c r="L41" s="203">
        <v>2.5499999999999998</v>
      </c>
      <c r="M41" s="203">
        <v>0</v>
      </c>
      <c r="N41" s="203">
        <v>1.18</v>
      </c>
      <c r="O41" s="203">
        <v>1.98</v>
      </c>
      <c r="P41" s="203">
        <v>2.4500000000000002</v>
      </c>
      <c r="Q41" s="203">
        <v>0.21</v>
      </c>
      <c r="R41" s="203">
        <v>0.42</v>
      </c>
      <c r="S41" s="203">
        <v>0.26</v>
      </c>
      <c r="T41" s="203">
        <v>0</v>
      </c>
      <c r="U41" s="203">
        <v>14.94</v>
      </c>
      <c r="V41" s="203">
        <v>0.15</v>
      </c>
      <c r="W41" s="203">
        <v>0.45</v>
      </c>
      <c r="X41" s="203">
        <v>1.48</v>
      </c>
      <c r="Y41" s="203">
        <v>0</v>
      </c>
      <c r="Z41" s="203">
        <v>1.39</v>
      </c>
      <c r="AA41" s="203">
        <v>0.9</v>
      </c>
      <c r="AB41" s="203">
        <v>0</v>
      </c>
      <c r="AC41" s="203">
        <v>0.69</v>
      </c>
      <c r="AD41" s="203">
        <v>6.82</v>
      </c>
      <c r="AE41" s="203">
        <v>0</v>
      </c>
      <c r="AF41" s="203">
        <v>0</v>
      </c>
      <c r="AG41" s="203">
        <v>24.11</v>
      </c>
      <c r="AH41" s="203">
        <v>3.21</v>
      </c>
      <c r="AI41" s="203">
        <v>28.93</v>
      </c>
      <c r="AJ41" s="203">
        <v>0</v>
      </c>
      <c r="AK41" s="203">
        <v>57.6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0.56000000000000005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11.28</v>
      </c>
      <c r="E42" s="203">
        <v>0</v>
      </c>
      <c r="F42" s="203">
        <v>0</v>
      </c>
      <c r="G42" s="203">
        <v>17.93</v>
      </c>
      <c r="H42" s="203">
        <v>0</v>
      </c>
      <c r="I42" s="203">
        <v>5.99</v>
      </c>
      <c r="J42" s="203">
        <v>11.41</v>
      </c>
      <c r="K42" s="203">
        <v>6.44</v>
      </c>
      <c r="L42" s="203">
        <v>2.5499999999999998</v>
      </c>
      <c r="M42" s="203">
        <v>0</v>
      </c>
      <c r="N42" s="203">
        <v>1.18</v>
      </c>
      <c r="O42" s="203">
        <v>1.98</v>
      </c>
      <c r="P42" s="203">
        <v>2.4500000000000002</v>
      </c>
      <c r="Q42" s="203">
        <v>0.21</v>
      </c>
      <c r="R42" s="203">
        <v>0.42</v>
      </c>
      <c r="S42" s="203">
        <v>0.26</v>
      </c>
      <c r="T42" s="203">
        <v>0</v>
      </c>
      <c r="U42" s="203">
        <v>14.94</v>
      </c>
      <c r="V42" s="203">
        <v>0.15</v>
      </c>
      <c r="W42" s="203">
        <v>0.45</v>
      </c>
      <c r="X42" s="203">
        <v>1.48</v>
      </c>
      <c r="Y42" s="203">
        <v>0</v>
      </c>
      <c r="Z42" s="203">
        <v>1.39</v>
      </c>
      <c r="AA42" s="203">
        <v>0.9</v>
      </c>
      <c r="AB42" s="203">
        <v>0</v>
      </c>
      <c r="AC42" s="203">
        <v>0.69</v>
      </c>
      <c r="AD42" s="203">
        <v>6.82</v>
      </c>
      <c r="AE42" s="203">
        <v>0</v>
      </c>
      <c r="AF42" s="203">
        <v>0</v>
      </c>
      <c r="AG42" s="203">
        <v>24.11</v>
      </c>
      <c r="AH42" s="203">
        <v>3.21</v>
      </c>
      <c r="AI42" s="203">
        <v>28.93</v>
      </c>
      <c r="AJ42" s="203">
        <v>0</v>
      </c>
      <c r="AK42" s="203">
        <v>57.6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0.56000000000000005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11.25</v>
      </c>
      <c r="E43" s="203">
        <v>0</v>
      </c>
      <c r="F43" s="203">
        <v>0</v>
      </c>
      <c r="G43" s="203">
        <v>17.93</v>
      </c>
      <c r="H43" s="203">
        <v>0</v>
      </c>
      <c r="I43" s="203">
        <v>5.99</v>
      </c>
      <c r="J43" s="203">
        <v>11.41</v>
      </c>
      <c r="K43" s="203">
        <v>58.47</v>
      </c>
      <c r="L43" s="203">
        <v>2.5499999999999998</v>
      </c>
      <c r="M43" s="203">
        <v>0</v>
      </c>
      <c r="N43" s="203">
        <v>1.18</v>
      </c>
      <c r="O43" s="203">
        <v>1.98</v>
      </c>
      <c r="P43" s="203">
        <v>2.4500000000000002</v>
      </c>
      <c r="Q43" s="203">
        <v>0.21</v>
      </c>
      <c r="R43" s="203">
        <v>0.42</v>
      </c>
      <c r="S43" s="203">
        <v>0.26</v>
      </c>
      <c r="T43" s="203">
        <v>0</v>
      </c>
      <c r="U43" s="203">
        <v>14.94</v>
      </c>
      <c r="V43" s="203">
        <v>0.15</v>
      </c>
      <c r="W43" s="203">
        <v>0.45</v>
      </c>
      <c r="X43" s="203">
        <v>1.48</v>
      </c>
      <c r="Y43" s="203">
        <v>0</v>
      </c>
      <c r="Z43" s="203">
        <v>1.39</v>
      </c>
      <c r="AA43" s="203">
        <v>0.9</v>
      </c>
      <c r="AB43" s="203">
        <v>0</v>
      </c>
      <c r="AC43" s="203">
        <v>0.69</v>
      </c>
      <c r="AD43" s="203">
        <v>6.82</v>
      </c>
      <c r="AE43" s="203">
        <v>0</v>
      </c>
      <c r="AF43" s="203">
        <v>0</v>
      </c>
      <c r="AG43" s="203">
        <v>24.11</v>
      </c>
      <c r="AH43" s="203">
        <v>6.43</v>
      </c>
      <c r="AI43" s="203">
        <v>28.93</v>
      </c>
      <c r="AJ43" s="203">
        <v>0</v>
      </c>
      <c r="AK43" s="203">
        <v>57.6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0.56000000000000005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11.25</v>
      </c>
      <c r="E44" s="203">
        <v>0</v>
      </c>
      <c r="F44" s="203">
        <v>0</v>
      </c>
      <c r="G44" s="203">
        <v>17.93</v>
      </c>
      <c r="H44" s="203">
        <v>0</v>
      </c>
      <c r="I44" s="203">
        <v>5.99</v>
      </c>
      <c r="J44" s="203">
        <v>11.41</v>
      </c>
      <c r="K44" s="203">
        <v>58.47</v>
      </c>
      <c r="L44" s="203">
        <v>2.5499999999999998</v>
      </c>
      <c r="M44" s="203">
        <v>0</v>
      </c>
      <c r="N44" s="203">
        <v>1.18</v>
      </c>
      <c r="O44" s="203">
        <v>1.98</v>
      </c>
      <c r="P44" s="203">
        <v>2.4500000000000002</v>
      </c>
      <c r="Q44" s="203">
        <v>0.21</v>
      </c>
      <c r="R44" s="203">
        <v>0.42</v>
      </c>
      <c r="S44" s="203">
        <v>0.26</v>
      </c>
      <c r="T44" s="203">
        <v>0</v>
      </c>
      <c r="U44" s="203">
        <v>14.94</v>
      </c>
      <c r="V44" s="203">
        <v>0.15</v>
      </c>
      <c r="W44" s="203">
        <v>0.45</v>
      </c>
      <c r="X44" s="203">
        <v>1.48</v>
      </c>
      <c r="Y44" s="203">
        <v>0</v>
      </c>
      <c r="Z44" s="203">
        <v>1.39</v>
      </c>
      <c r="AA44" s="203">
        <v>0.9</v>
      </c>
      <c r="AB44" s="203">
        <v>0</v>
      </c>
      <c r="AC44" s="203">
        <v>0.69</v>
      </c>
      <c r="AD44" s="203">
        <v>6.82</v>
      </c>
      <c r="AE44" s="203">
        <v>0</v>
      </c>
      <c r="AF44" s="203">
        <v>0</v>
      </c>
      <c r="AG44" s="203">
        <v>24.11</v>
      </c>
      <c r="AH44" s="203">
        <v>6.43</v>
      </c>
      <c r="AI44" s="203">
        <v>28.93</v>
      </c>
      <c r="AJ44" s="203">
        <v>0</v>
      </c>
      <c r="AK44" s="203">
        <v>57.6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0.56000000000000005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11.2</v>
      </c>
      <c r="E45" s="203">
        <v>0</v>
      </c>
      <c r="F45" s="203">
        <v>0</v>
      </c>
      <c r="G45" s="203">
        <v>17.93</v>
      </c>
      <c r="H45" s="203">
        <v>0</v>
      </c>
      <c r="I45" s="203">
        <v>5.99</v>
      </c>
      <c r="J45" s="203">
        <v>11.41</v>
      </c>
      <c r="K45" s="203">
        <v>58.47</v>
      </c>
      <c r="L45" s="203">
        <v>2.5499999999999998</v>
      </c>
      <c r="M45" s="203">
        <v>0</v>
      </c>
      <c r="N45" s="203">
        <v>1.18</v>
      </c>
      <c r="O45" s="203">
        <v>1.98</v>
      </c>
      <c r="P45" s="203">
        <v>2.4500000000000002</v>
      </c>
      <c r="Q45" s="203">
        <v>0.21</v>
      </c>
      <c r="R45" s="203">
        <v>0.42</v>
      </c>
      <c r="S45" s="203">
        <v>0.26</v>
      </c>
      <c r="T45" s="203">
        <v>0</v>
      </c>
      <c r="U45" s="203">
        <v>14.94</v>
      </c>
      <c r="V45" s="203">
        <v>0.15</v>
      </c>
      <c r="W45" s="203">
        <v>0.45</v>
      </c>
      <c r="X45" s="203">
        <v>1.48</v>
      </c>
      <c r="Y45" s="203">
        <v>0</v>
      </c>
      <c r="Z45" s="203">
        <v>1.39</v>
      </c>
      <c r="AA45" s="203">
        <v>0.9</v>
      </c>
      <c r="AB45" s="203">
        <v>0</v>
      </c>
      <c r="AC45" s="203">
        <v>0.69</v>
      </c>
      <c r="AD45" s="203">
        <v>6.82</v>
      </c>
      <c r="AE45" s="203">
        <v>0</v>
      </c>
      <c r="AF45" s="203">
        <v>0</v>
      </c>
      <c r="AG45" s="203">
        <v>24.11</v>
      </c>
      <c r="AH45" s="203">
        <v>9.64</v>
      </c>
      <c r="AI45" s="203">
        <v>28.93</v>
      </c>
      <c r="AJ45" s="203">
        <v>0</v>
      </c>
      <c r="AK45" s="203">
        <v>57.6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0.56000000000000005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11.15</v>
      </c>
      <c r="E46" s="203">
        <v>0</v>
      </c>
      <c r="F46" s="203">
        <v>0</v>
      </c>
      <c r="G46" s="203">
        <v>17.93</v>
      </c>
      <c r="H46" s="203">
        <v>0</v>
      </c>
      <c r="I46" s="203">
        <v>5.99</v>
      </c>
      <c r="J46" s="203">
        <v>11.41</v>
      </c>
      <c r="K46" s="203">
        <v>106.51</v>
      </c>
      <c r="L46" s="203">
        <v>26.52</v>
      </c>
      <c r="M46" s="203">
        <v>0</v>
      </c>
      <c r="N46" s="203">
        <v>1.18</v>
      </c>
      <c r="O46" s="203">
        <v>1.98</v>
      </c>
      <c r="P46" s="203">
        <v>2.4500000000000002</v>
      </c>
      <c r="Q46" s="203">
        <v>0.21</v>
      </c>
      <c r="R46" s="203">
        <v>0.42</v>
      </c>
      <c r="S46" s="203">
        <v>0.26</v>
      </c>
      <c r="T46" s="203">
        <v>0</v>
      </c>
      <c r="U46" s="203">
        <v>14.94</v>
      </c>
      <c r="V46" s="203">
        <v>0.15</v>
      </c>
      <c r="W46" s="203">
        <v>0.45</v>
      </c>
      <c r="X46" s="203">
        <v>1.48</v>
      </c>
      <c r="Y46" s="203">
        <v>0</v>
      </c>
      <c r="Z46" s="203">
        <v>1.39</v>
      </c>
      <c r="AA46" s="203">
        <v>0.9</v>
      </c>
      <c r="AB46" s="203">
        <v>0</v>
      </c>
      <c r="AC46" s="203">
        <v>0.69</v>
      </c>
      <c r="AD46" s="203">
        <v>6.82</v>
      </c>
      <c r="AE46" s="203">
        <v>0</v>
      </c>
      <c r="AF46" s="203">
        <v>0</v>
      </c>
      <c r="AG46" s="203">
        <v>24.11</v>
      </c>
      <c r="AH46" s="203">
        <v>12.86</v>
      </c>
      <c r="AI46" s="203">
        <v>28.93</v>
      </c>
      <c r="AJ46" s="203">
        <v>0</v>
      </c>
      <c r="AK46" s="203">
        <v>57.6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0.56000000000000005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11.09</v>
      </c>
      <c r="E47" s="203">
        <v>0</v>
      </c>
      <c r="F47" s="203">
        <v>0</v>
      </c>
      <c r="G47" s="203">
        <v>17.93</v>
      </c>
      <c r="H47" s="203">
        <v>0</v>
      </c>
      <c r="I47" s="203">
        <v>5.99</v>
      </c>
      <c r="J47" s="203">
        <v>11.41</v>
      </c>
      <c r="K47" s="203">
        <v>106.51</v>
      </c>
      <c r="L47" s="203">
        <v>32.67</v>
      </c>
      <c r="M47" s="203">
        <v>0</v>
      </c>
      <c r="N47" s="203">
        <v>1.18</v>
      </c>
      <c r="O47" s="203">
        <v>1.98</v>
      </c>
      <c r="P47" s="203">
        <v>2.4500000000000002</v>
      </c>
      <c r="Q47" s="203">
        <v>0.21</v>
      </c>
      <c r="R47" s="203">
        <v>0.42</v>
      </c>
      <c r="S47" s="203">
        <v>0.26</v>
      </c>
      <c r="T47" s="203">
        <v>0</v>
      </c>
      <c r="U47" s="203">
        <v>14.94</v>
      </c>
      <c r="V47" s="203">
        <v>0.15</v>
      </c>
      <c r="W47" s="203">
        <v>0.45</v>
      </c>
      <c r="X47" s="203">
        <v>1.48</v>
      </c>
      <c r="Y47" s="203">
        <v>0</v>
      </c>
      <c r="Z47" s="203">
        <v>1.39</v>
      </c>
      <c r="AA47" s="203">
        <v>0.9</v>
      </c>
      <c r="AB47" s="203">
        <v>0</v>
      </c>
      <c r="AC47" s="203">
        <v>0.69</v>
      </c>
      <c r="AD47" s="203">
        <v>6.82</v>
      </c>
      <c r="AE47" s="203">
        <v>0</v>
      </c>
      <c r="AF47" s="203">
        <v>0</v>
      </c>
      <c r="AG47" s="203">
        <v>24.11</v>
      </c>
      <c r="AH47" s="203">
        <v>12.86</v>
      </c>
      <c r="AI47" s="203">
        <v>28.93</v>
      </c>
      <c r="AJ47" s="203">
        <v>0</v>
      </c>
      <c r="AK47" s="203">
        <v>57.6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0.56000000000000005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11.09</v>
      </c>
      <c r="E48" s="203">
        <v>0</v>
      </c>
      <c r="F48" s="203">
        <v>0</v>
      </c>
      <c r="G48" s="203">
        <v>17.93</v>
      </c>
      <c r="H48" s="203">
        <v>0</v>
      </c>
      <c r="I48" s="203">
        <v>5.99</v>
      </c>
      <c r="J48" s="203">
        <v>11.41</v>
      </c>
      <c r="K48" s="203">
        <v>111.32</v>
      </c>
      <c r="L48" s="203">
        <v>32.67</v>
      </c>
      <c r="M48" s="203">
        <v>0</v>
      </c>
      <c r="N48" s="203">
        <v>1.18</v>
      </c>
      <c r="O48" s="203">
        <v>1.98</v>
      </c>
      <c r="P48" s="203">
        <v>2.4500000000000002</v>
      </c>
      <c r="Q48" s="203">
        <v>0.21</v>
      </c>
      <c r="R48" s="203">
        <v>0.42</v>
      </c>
      <c r="S48" s="203">
        <v>0.26</v>
      </c>
      <c r="T48" s="203">
        <v>0</v>
      </c>
      <c r="U48" s="203">
        <v>14.94</v>
      </c>
      <c r="V48" s="203">
        <v>0.15</v>
      </c>
      <c r="W48" s="203">
        <v>0.45</v>
      </c>
      <c r="X48" s="203">
        <v>1.48</v>
      </c>
      <c r="Y48" s="203">
        <v>0</v>
      </c>
      <c r="Z48" s="203">
        <v>1.39</v>
      </c>
      <c r="AA48" s="203">
        <v>0.9</v>
      </c>
      <c r="AB48" s="203">
        <v>0</v>
      </c>
      <c r="AC48" s="203">
        <v>0.69</v>
      </c>
      <c r="AD48" s="203">
        <v>6.82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57.6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0.56000000000000005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11.04</v>
      </c>
      <c r="E49" s="203">
        <v>0</v>
      </c>
      <c r="F49" s="203">
        <v>0</v>
      </c>
      <c r="G49" s="203">
        <v>17.93</v>
      </c>
      <c r="H49" s="203">
        <v>0</v>
      </c>
      <c r="I49" s="203">
        <v>5.99</v>
      </c>
      <c r="J49" s="203">
        <v>11.41</v>
      </c>
      <c r="K49" s="203">
        <v>125.73</v>
      </c>
      <c r="L49" s="203">
        <v>16.93</v>
      </c>
      <c r="M49" s="203">
        <v>0</v>
      </c>
      <c r="N49" s="203">
        <v>1.18</v>
      </c>
      <c r="O49" s="203">
        <v>1.98</v>
      </c>
      <c r="P49" s="203">
        <v>2.4500000000000002</v>
      </c>
      <c r="Q49" s="203">
        <v>0.21</v>
      </c>
      <c r="R49" s="203">
        <v>0.42</v>
      </c>
      <c r="S49" s="203">
        <v>0.26</v>
      </c>
      <c r="T49" s="203">
        <v>0</v>
      </c>
      <c r="U49" s="203">
        <v>14.94</v>
      </c>
      <c r="V49" s="203">
        <v>0.15</v>
      </c>
      <c r="W49" s="203">
        <v>0.45</v>
      </c>
      <c r="X49" s="203">
        <v>1.48</v>
      </c>
      <c r="Y49" s="203">
        <v>0</v>
      </c>
      <c r="Z49" s="203">
        <v>1.39</v>
      </c>
      <c r="AA49" s="203">
        <v>0.9</v>
      </c>
      <c r="AB49" s="203">
        <v>0</v>
      </c>
      <c r="AC49" s="203">
        <v>0.69</v>
      </c>
      <c r="AD49" s="203">
        <v>6.82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57.6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0.56000000000000005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11.04</v>
      </c>
      <c r="E50" s="203">
        <v>0</v>
      </c>
      <c r="F50" s="203">
        <v>0</v>
      </c>
      <c r="G50" s="203">
        <v>17.93</v>
      </c>
      <c r="H50" s="203">
        <v>0</v>
      </c>
      <c r="I50" s="203">
        <v>5.99</v>
      </c>
      <c r="J50" s="203">
        <v>11.41</v>
      </c>
      <c r="K50" s="203">
        <v>135.34</v>
      </c>
      <c r="L50" s="203">
        <v>32.67</v>
      </c>
      <c r="M50" s="203">
        <v>0</v>
      </c>
      <c r="N50" s="203">
        <v>1.18</v>
      </c>
      <c r="O50" s="203">
        <v>1.98</v>
      </c>
      <c r="P50" s="203">
        <v>2.4500000000000002</v>
      </c>
      <c r="Q50" s="203">
        <v>0.21</v>
      </c>
      <c r="R50" s="203">
        <v>0.42</v>
      </c>
      <c r="S50" s="203">
        <v>0.26</v>
      </c>
      <c r="T50" s="203">
        <v>0</v>
      </c>
      <c r="U50" s="203">
        <v>14.94</v>
      </c>
      <c r="V50" s="203">
        <v>0.15</v>
      </c>
      <c r="W50" s="203">
        <v>0.45</v>
      </c>
      <c r="X50" s="203">
        <v>1.48</v>
      </c>
      <c r="Y50" s="203">
        <v>0</v>
      </c>
      <c r="Z50" s="203">
        <v>1.39</v>
      </c>
      <c r="AA50" s="203">
        <v>0.9</v>
      </c>
      <c r="AB50" s="203">
        <v>0</v>
      </c>
      <c r="AC50" s="203">
        <v>0.69</v>
      </c>
      <c r="AD50" s="203">
        <v>6.82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57.6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0.56000000000000005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11.01</v>
      </c>
      <c r="E51" s="203">
        <v>0</v>
      </c>
      <c r="F51" s="203">
        <v>0</v>
      </c>
      <c r="G51" s="203">
        <v>17.93</v>
      </c>
      <c r="H51" s="203">
        <v>0</v>
      </c>
      <c r="I51" s="203">
        <v>5.99</v>
      </c>
      <c r="J51" s="203">
        <v>11.41</v>
      </c>
      <c r="K51" s="203">
        <v>143.97999999999999</v>
      </c>
      <c r="L51" s="203">
        <v>32.67</v>
      </c>
      <c r="M51" s="203">
        <v>0</v>
      </c>
      <c r="N51" s="203">
        <v>1.18</v>
      </c>
      <c r="O51" s="203">
        <v>1.98</v>
      </c>
      <c r="P51" s="203">
        <v>2.4500000000000002</v>
      </c>
      <c r="Q51" s="203">
        <v>0.21</v>
      </c>
      <c r="R51" s="203">
        <v>0.42</v>
      </c>
      <c r="S51" s="203">
        <v>0.26</v>
      </c>
      <c r="T51" s="203">
        <v>0</v>
      </c>
      <c r="U51" s="203">
        <v>14.94</v>
      </c>
      <c r="V51" s="203">
        <v>0.15</v>
      </c>
      <c r="W51" s="203">
        <v>0.45</v>
      </c>
      <c r="X51" s="203">
        <v>1.48</v>
      </c>
      <c r="Y51" s="203">
        <v>0</v>
      </c>
      <c r="Z51" s="203">
        <v>1.39</v>
      </c>
      <c r="AA51" s="203">
        <v>0.9</v>
      </c>
      <c r="AB51" s="203">
        <v>0</v>
      </c>
      <c r="AC51" s="203">
        <v>0.69</v>
      </c>
      <c r="AD51" s="203">
        <v>6.82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57.6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0.56000000000000005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10.96</v>
      </c>
      <c r="E52" s="203">
        <v>0</v>
      </c>
      <c r="F52" s="203">
        <v>0</v>
      </c>
      <c r="G52" s="203">
        <v>17.93</v>
      </c>
      <c r="H52" s="203">
        <v>0</v>
      </c>
      <c r="I52" s="203">
        <v>5.99</v>
      </c>
      <c r="J52" s="203">
        <v>11.41</v>
      </c>
      <c r="K52" s="203">
        <v>143.97999999999999</v>
      </c>
      <c r="L52" s="203">
        <v>32.67</v>
      </c>
      <c r="M52" s="203">
        <v>0</v>
      </c>
      <c r="N52" s="203">
        <v>1.18</v>
      </c>
      <c r="O52" s="203">
        <v>1.98</v>
      </c>
      <c r="P52" s="203">
        <v>2.4500000000000002</v>
      </c>
      <c r="Q52" s="203">
        <v>0.21</v>
      </c>
      <c r="R52" s="203">
        <v>0.42</v>
      </c>
      <c r="S52" s="203">
        <v>0.26</v>
      </c>
      <c r="T52" s="203">
        <v>0</v>
      </c>
      <c r="U52" s="203">
        <v>14.94</v>
      </c>
      <c r="V52" s="203">
        <v>0.15</v>
      </c>
      <c r="W52" s="203">
        <v>0.45</v>
      </c>
      <c r="X52" s="203">
        <v>1.48</v>
      </c>
      <c r="Y52" s="203">
        <v>0</v>
      </c>
      <c r="Z52" s="203">
        <v>1.39</v>
      </c>
      <c r="AA52" s="203">
        <v>0.9</v>
      </c>
      <c r="AB52" s="203">
        <v>0</v>
      </c>
      <c r="AC52" s="203">
        <v>0.69</v>
      </c>
      <c r="AD52" s="203">
        <v>6.82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57.6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0.56000000000000005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10.96</v>
      </c>
      <c r="E53" s="203">
        <v>0</v>
      </c>
      <c r="F53" s="203">
        <v>0</v>
      </c>
      <c r="G53" s="203">
        <v>17.93</v>
      </c>
      <c r="H53" s="203">
        <v>0</v>
      </c>
      <c r="I53" s="203">
        <v>5.99</v>
      </c>
      <c r="J53" s="203">
        <v>11.41</v>
      </c>
      <c r="K53" s="203">
        <v>143.97999999999999</v>
      </c>
      <c r="L53" s="203">
        <v>33.03</v>
      </c>
      <c r="M53" s="203">
        <v>0</v>
      </c>
      <c r="N53" s="203">
        <v>1.18</v>
      </c>
      <c r="O53" s="203">
        <v>1.98</v>
      </c>
      <c r="P53" s="203">
        <v>2.4500000000000002</v>
      </c>
      <c r="Q53" s="203">
        <v>0.21</v>
      </c>
      <c r="R53" s="203">
        <v>0.42</v>
      </c>
      <c r="S53" s="203">
        <v>0.26</v>
      </c>
      <c r="T53" s="203">
        <v>0</v>
      </c>
      <c r="U53" s="203">
        <v>14.94</v>
      </c>
      <c r="V53" s="203">
        <v>0.15</v>
      </c>
      <c r="W53" s="203">
        <v>0.45</v>
      </c>
      <c r="X53" s="203">
        <v>1.48</v>
      </c>
      <c r="Y53" s="203">
        <v>0</v>
      </c>
      <c r="Z53" s="203">
        <v>1.39</v>
      </c>
      <c r="AA53" s="203">
        <v>0.9</v>
      </c>
      <c r="AB53" s="203">
        <v>0</v>
      </c>
      <c r="AC53" s="203">
        <v>0.69</v>
      </c>
      <c r="AD53" s="203">
        <v>6.82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57.6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0.56000000000000005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10.91</v>
      </c>
      <c r="E54" s="203">
        <v>0</v>
      </c>
      <c r="F54" s="203">
        <v>0</v>
      </c>
      <c r="G54" s="203">
        <v>17.93</v>
      </c>
      <c r="H54" s="203">
        <v>0</v>
      </c>
      <c r="I54" s="203">
        <v>5.99</v>
      </c>
      <c r="J54" s="203">
        <v>11.41</v>
      </c>
      <c r="K54" s="203">
        <v>143.97999999999999</v>
      </c>
      <c r="L54" s="203">
        <v>33.03</v>
      </c>
      <c r="M54" s="203">
        <v>0</v>
      </c>
      <c r="N54" s="203">
        <v>1.18</v>
      </c>
      <c r="O54" s="203">
        <v>1.98</v>
      </c>
      <c r="P54" s="203">
        <v>2.4500000000000002</v>
      </c>
      <c r="Q54" s="203">
        <v>0.2</v>
      </c>
      <c r="R54" s="203">
        <v>0.42</v>
      </c>
      <c r="S54" s="203">
        <v>0</v>
      </c>
      <c r="T54" s="203">
        <v>0</v>
      </c>
      <c r="U54" s="203">
        <v>14.94</v>
      </c>
      <c r="V54" s="203">
        <v>0.15</v>
      </c>
      <c r="W54" s="203">
        <v>0.45</v>
      </c>
      <c r="X54" s="203">
        <v>1.48</v>
      </c>
      <c r="Y54" s="203">
        <v>0</v>
      </c>
      <c r="Z54" s="203">
        <v>1.39</v>
      </c>
      <c r="AA54" s="203">
        <v>0.9</v>
      </c>
      <c r="AB54" s="203">
        <v>0</v>
      </c>
      <c r="AC54" s="203">
        <v>0.69</v>
      </c>
      <c r="AD54" s="203">
        <v>6.82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57.6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0.56000000000000005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10.91</v>
      </c>
      <c r="E55" s="203">
        <v>0</v>
      </c>
      <c r="F55" s="203">
        <v>0</v>
      </c>
      <c r="G55" s="203">
        <v>17.93</v>
      </c>
      <c r="H55" s="203">
        <v>0</v>
      </c>
      <c r="I55" s="203">
        <v>5.99</v>
      </c>
      <c r="J55" s="203">
        <v>11.41</v>
      </c>
      <c r="K55" s="203">
        <v>143.97999999999999</v>
      </c>
      <c r="L55" s="203">
        <v>33.03</v>
      </c>
      <c r="M55" s="203">
        <v>0</v>
      </c>
      <c r="N55" s="203">
        <v>1.18</v>
      </c>
      <c r="O55" s="203">
        <v>1.98</v>
      </c>
      <c r="P55" s="203">
        <v>2.4500000000000002</v>
      </c>
      <c r="Q55" s="203">
        <v>2.34</v>
      </c>
      <c r="R55" s="203">
        <v>4.8899999999999997</v>
      </c>
      <c r="S55" s="203">
        <v>2.86</v>
      </c>
      <c r="T55" s="203">
        <v>0</v>
      </c>
      <c r="U55" s="203">
        <v>14.94</v>
      </c>
      <c r="V55" s="203">
        <v>0.15</v>
      </c>
      <c r="W55" s="203">
        <v>0.45</v>
      </c>
      <c r="X55" s="203">
        <v>1.48</v>
      </c>
      <c r="Y55" s="203">
        <v>0</v>
      </c>
      <c r="Z55" s="203">
        <v>1.39</v>
      </c>
      <c r="AA55" s="203">
        <v>11.38</v>
      </c>
      <c r="AB55" s="203">
        <v>0</v>
      </c>
      <c r="AC55" s="203">
        <v>0.69</v>
      </c>
      <c r="AD55" s="203">
        <v>6.82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57.6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0.56000000000000005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10.91</v>
      </c>
      <c r="E56" s="203">
        <v>0</v>
      </c>
      <c r="F56" s="203">
        <v>0</v>
      </c>
      <c r="G56" s="203">
        <v>17.93</v>
      </c>
      <c r="H56" s="203">
        <v>0</v>
      </c>
      <c r="I56" s="203">
        <v>5.99</v>
      </c>
      <c r="J56" s="203">
        <v>11.41</v>
      </c>
      <c r="K56" s="203">
        <v>143.97999999999999</v>
      </c>
      <c r="L56" s="203">
        <v>33.03</v>
      </c>
      <c r="M56" s="203">
        <v>0</v>
      </c>
      <c r="N56" s="203">
        <v>1.18</v>
      </c>
      <c r="O56" s="203">
        <v>1.98</v>
      </c>
      <c r="P56" s="203">
        <v>2.4500000000000002</v>
      </c>
      <c r="Q56" s="203">
        <v>2.34</v>
      </c>
      <c r="R56" s="203">
        <v>5.01</v>
      </c>
      <c r="S56" s="203">
        <v>2.86</v>
      </c>
      <c r="T56" s="203">
        <v>0</v>
      </c>
      <c r="U56" s="203">
        <v>14.94</v>
      </c>
      <c r="V56" s="203">
        <v>0.15</v>
      </c>
      <c r="W56" s="203">
        <v>0.45</v>
      </c>
      <c r="X56" s="203">
        <v>1.48</v>
      </c>
      <c r="Y56" s="203">
        <v>0</v>
      </c>
      <c r="Z56" s="203">
        <v>1.39</v>
      </c>
      <c r="AA56" s="203">
        <v>11.38</v>
      </c>
      <c r="AB56" s="203">
        <v>0</v>
      </c>
      <c r="AC56" s="203">
        <v>0.69</v>
      </c>
      <c r="AD56" s="203">
        <v>6.82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57.6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0.56000000000000005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10.91</v>
      </c>
      <c r="E57" s="203">
        <v>0</v>
      </c>
      <c r="F57" s="203">
        <v>0</v>
      </c>
      <c r="G57" s="203">
        <v>17.93</v>
      </c>
      <c r="H57" s="203">
        <v>0</v>
      </c>
      <c r="I57" s="203">
        <v>5.99</v>
      </c>
      <c r="J57" s="203">
        <v>11.41</v>
      </c>
      <c r="K57" s="203">
        <v>143.97999999999999</v>
      </c>
      <c r="L57" s="203">
        <v>33.03</v>
      </c>
      <c r="M57" s="203">
        <v>0</v>
      </c>
      <c r="N57" s="203">
        <v>1.18</v>
      </c>
      <c r="O57" s="203">
        <v>1.98</v>
      </c>
      <c r="P57" s="203">
        <v>2.4500000000000002</v>
      </c>
      <c r="Q57" s="203">
        <v>2.34</v>
      </c>
      <c r="R57" s="203">
        <v>5.01</v>
      </c>
      <c r="S57" s="203">
        <v>2.86</v>
      </c>
      <c r="T57" s="203">
        <v>0</v>
      </c>
      <c r="U57" s="203">
        <v>14.94</v>
      </c>
      <c r="V57" s="203">
        <v>0.15</v>
      </c>
      <c r="W57" s="203">
        <v>0.45</v>
      </c>
      <c r="X57" s="203">
        <v>1.48</v>
      </c>
      <c r="Y57" s="203">
        <v>0</v>
      </c>
      <c r="Z57" s="203">
        <v>1.39</v>
      </c>
      <c r="AA57" s="203">
        <v>11.38</v>
      </c>
      <c r="AB57" s="203">
        <v>0</v>
      </c>
      <c r="AC57" s="203">
        <v>0.69</v>
      </c>
      <c r="AD57" s="203">
        <v>6.82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57.6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0.56000000000000005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10.86</v>
      </c>
      <c r="E58" s="203">
        <v>0</v>
      </c>
      <c r="F58" s="203">
        <v>0</v>
      </c>
      <c r="G58" s="203">
        <v>17.93</v>
      </c>
      <c r="H58" s="203">
        <v>0</v>
      </c>
      <c r="I58" s="203">
        <v>5.99</v>
      </c>
      <c r="J58" s="203">
        <v>11.41</v>
      </c>
      <c r="K58" s="203">
        <v>116.12</v>
      </c>
      <c r="L58" s="203">
        <v>33.03</v>
      </c>
      <c r="M58" s="203">
        <v>0</v>
      </c>
      <c r="N58" s="203">
        <v>1.18</v>
      </c>
      <c r="O58" s="203">
        <v>1.98</v>
      </c>
      <c r="P58" s="203">
        <v>2.4500000000000002</v>
      </c>
      <c r="Q58" s="203">
        <v>2.78</v>
      </c>
      <c r="R58" s="203">
        <v>6.13</v>
      </c>
      <c r="S58" s="203">
        <v>2.86</v>
      </c>
      <c r="T58" s="203">
        <v>0</v>
      </c>
      <c r="U58" s="203">
        <v>14.94</v>
      </c>
      <c r="V58" s="203">
        <v>0.6</v>
      </c>
      <c r="W58" s="203">
        <v>0.45</v>
      </c>
      <c r="X58" s="203">
        <v>1.48</v>
      </c>
      <c r="Y58" s="203">
        <v>0</v>
      </c>
      <c r="Z58" s="203">
        <v>18.170000000000002</v>
      </c>
      <c r="AA58" s="203">
        <v>11.38</v>
      </c>
      <c r="AB58" s="203">
        <v>0</v>
      </c>
      <c r="AC58" s="203">
        <v>0.69</v>
      </c>
      <c r="AD58" s="203">
        <v>6.82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57.6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0.56000000000000005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10.91</v>
      </c>
      <c r="E59" s="203">
        <v>0</v>
      </c>
      <c r="F59" s="203">
        <v>0</v>
      </c>
      <c r="G59" s="203">
        <v>17.93</v>
      </c>
      <c r="H59" s="203">
        <v>0</v>
      </c>
      <c r="I59" s="203">
        <v>5.99</v>
      </c>
      <c r="J59" s="203">
        <v>11.41</v>
      </c>
      <c r="K59" s="203">
        <v>77.69</v>
      </c>
      <c r="L59" s="203">
        <v>33.03</v>
      </c>
      <c r="M59" s="203">
        <v>0</v>
      </c>
      <c r="N59" s="203">
        <v>1.18</v>
      </c>
      <c r="O59" s="203">
        <v>1.98</v>
      </c>
      <c r="P59" s="203">
        <v>2.4500000000000002</v>
      </c>
      <c r="Q59" s="203">
        <v>2.34</v>
      </c>
      <c r="R59" s="203">
        <v>5.01</v>
      </c>
      <c r="S59" s="203">
        <v>2.86</v>
      </c>
      <c r="T59" s="203">
        <v>0</v>
      </c>
      <c r="U59" s="203">
        <v>14.94</v>
      </c>
      <c r="V59" s="203">
        <v>0.6</v>
      </c>
      <c r="W59" s="203">
        <v>0.45</v>
      </c>
      <c r="X59" s="203">
        <v>1.48</v>
      </c>
      <c r="Y59" s="203">
        <v>0</v>
      </c>
      <c r="Z59" s="203">
        <v>18.170000000000002</v>
      </c>
      <c r="AA59" s="203">
        <v>11.38</v>
      </c>
      <c r="AB59" s="203">
        <v>0</v>
      </c>
      <c r="AC59" s="203">
        <v>0.69</v>
      </c>
      <c r="AD59" s="203">
        <v>6.82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57.6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0.56000000000000005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10.91</v>
      </c>
      <c r="E60" s="203">
        <v>0</v>
      </c>
      <c r="F60" s="203">
        <v>0</v>
      </c>
      <c r="G60" s="203">
        <v>17.93</v>
      </c>
      <c r="H60" s="203">
        <v>0</v>
      </c>
      <c r="I60" s="203">
        <v>5.99</v>
      </c>
      <c r="J60" s="203">
        <v>11.41</v>
      </c>
      <c r="K60" s="203">
        <v>77.69</v>
      </c>
      <c r="L60" s="203">
        <v>33.03</v>
      </c>
      <c r="M60" s="203">
        <v>0</v>
      </c>
      <c r="N60" s="203">
        <v>1.18</v>
      </c>
      <c r="O60" s="203">
        <v>1.98</v>
      </c>
      <c r="P60" s="203">
        <v>2.4500000000000002</v>
      </c>
      <c r="Q60" s="203">
        <v>2.34</v>
      </c>
      <c r="R60" s="203">
        <v>5.01</v>
      </c>
      <c r="S60" s="203">
        <v>2.86</v>
      </c>
      <c r="T60" s="203">
        <v>0</v>
      </c>
      <c r="U60" s="203">
        <v>14.94</v>
      </c>
      <c r="V60" s="203">
        <v>0.6</v>
      </c>
      <c r="W60" s="203">
        <v>0.45</v>
      </c>
      <c r="X60" s="203">
        <v>1.48</v>
      </c>
      <c r="Y60" s="203">
        <v>0</v>
      </c>
      <c r="Z60" s="203">
        <v>18.170000000000002</v>
      </c>
      <c r="AA60" s="203">
        <v>11.38</v>
      </c>
      <c r="AB60" s="203">
        <v>0</v>
      </c>
      <c r="AC60" s="203">
        <v>0.69</v>
      </c>
      <c r="AD60" s="203">
        <v>6.82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57.6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0.56000000000000005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10.91</v>
      </c>
      <c r="E61" s="203">
        <v>0</v>
      </c>
      <c r="F61" s="203">
        <v>0</v>
      </c>
      <c r="G61" s="203">
        <v>17.93</v>
      </c>
      <c r="H61" s="203">
        <v>0</v>
      </c>
      <c r="I61" s="203">
        <v>5.99</v>
      </c>
      <c r="J61" s="203">
        <v>11.41</v>
      </c>
      <c r="K61" s="203">
        <v>116.12</v>
      </c>
      <c r="L61" s="203">
        <v>33.03</v>
      </c>
      <c r="M61" s="203">
        <v>0</v>
      </c>
      <c r="N61" s="203">
        <v>1.18</v>
      </c>
      <c r="O61" s="203">
        <v>1.98</v>
      </c>
      <c r="P61" s="203">
        <v>2.4500000000000002</v>
      </c>
      <c r="Q61" s="203">
        <v>2.34</v>
      </c>
      <c r="R61" s="203">
        <v>5.01</v>
      </c>
      <c r="S61" s="203">
        <v>2.86</v>
      </c>
      <c r="T61" s="203">
        <v>0</v>
      </c>
      <c r="U61" s="203">
        <v>14.94</v>
      </c>
      <c r="V61" s="203">
        <v>0.6</v>
      </c>
      <c r="W61" s="203">
        <v>0.45</v>
      </c>
      <c r="X61" s="203">
        <v>1.48</v>
      </c>
      <c r="Y61" s="203">
        <v>0</v>
      </c>
      <c r="Z61" s="203">
        <v>18.170000000000002</v>
      </c>
      <c r="AA61" s="203">
        <v>11.38</v>
      </c>
      <c r="AB61" s="203">
        <v>0</v>
      </c>
      <c r="AC61" s="203">
        <v>0.69</v>
      </c>
      <c r="AD61" s="203">
        <v>6.82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57.6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0.56000000000000005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10.91</v>
      </c>
      <c r="E62" s="203">
        <v>0</v>
      </c>
      <c r="F62" s="203">
        <v>0</v>
      </c>
      <c r="G62" s="203">
        <v>17.93</v>
      </c>
      <c r="H62" s="203">
        <v>0</v>
      </c>
      <c r="I62" s="203">
        <v>5.99</v>
      </c>
      <c r="J62" s="203">
        <v>11.41</v>
      </c>
      <c r="K62" s="203">
        <v>143.97999999999999</v>
      </c>
      <c r="L62" s="203">
        <v>33.03</v>
      </c>
      <c r="M62" s="203">
        <v>0</v>
      </c>
      <c r="N62" s="203">
        <v>1.18</v>
      </c>
      <c r="O62" s="203">
        <v>1.98</v>
      </c>
      <c r="P62" s="203">
        <v>2.4500000000000002</v>
      </c>
      <c r="Q62" s="203">
        <v>2.34</v>
      </c>
      <c r="R62" s="203">
        <v>5.01</v>
      </c>
      <c r="S62" s="203">
        <v>2.86</v>
      </c>
      <c r="T62" s="203">
        <v>0</v>
      </c>
      <c r="U62" s="203">
        <v>14.94</v>
      </c>
      <c r="V62" s="203">
        <v>0.15</v>
      </c>
      <c r="W62" s="203">
        <v>0.45</v>
      </c>
      <c r="X62" s="203">
        <v>1.48</v>
      </c>
      <c r="Y62" s="203">
        <v>0</v>
      </c>
      <c r="Z62" s="203">
        <v>1.39</v>
      </c>
      <c r="AA62" s="203">
        <v>11.38</v>
      </c>
      <c r="AB62" s="203">
        <v>0</v>
      </c>
      <c r="AC62" s="203">
        <v>0.69</v>
      </c>
      <c r="AD62" s="203">
        <v>6.82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57.6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0.56000000000000005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10.91</v>
      </c>
      <c r="E63" s="203">
        <v>0</v>
      </c>
      <c r="F63" s="203">
        <v>0</v>
      </c>
      <c r="G63" s="203">
        <v>17.93</v>
      </c>
      <c r="H63" s="203">
        <v>0</v>
      </c>
      <c r="I63" s="203">
        <v>5.99</v>
      </c>
      <c r="J63" s="203">
        <v>11.41</v>
      </c>
      <c r="K63" s="203">
        <v>143.97999999999999</v>
      </c>
      <c r="L63" s="203">
        <v>31.71</v>
      </c>
      <c r="M63" s="203">
        <v>0</v>
      </c>
      <c r="N63" s="203">
        <v>1.18</v>
      </c>
      <c r="O63" s="203">
        <v>1.98</v>
      </c>
      <c r="P63" s="203">
        <v>2.4500000000000002</v>
      </c>
      <c r="Q63" s="203">
        <v>2.34</v>
      </c>
      <c r="R63" s="203">
        <v>5.01</v>
      </c>
      <c r="S63" s="203">
        <v>2.86</v>
      </c>
      <c r="T63" s="203">
        <v>0</v>
      </c>
      <c r="U63" s="203">
        <v>14.94</v>
      </c>
      <c r="V63" s="203">
        <v>0.15</v>
      </c>
      <c r="W63" s="203">
        <v>0.45</v>
      </c>
      <c r="X63" s="203">
        <v>1.48</v>
      </c>
      <c r="Y63" s="203">
        <v>0</v>
      </c>
      <c r="Z63" s="203">
        <v>1.39</v>
      </c>
      <c r="AA63" s="203">
        <v>11.38</v>
      </c>
      <c r="AB63" s="203">
        <v>0</v>
      </c>
      <c r="AC63" s="203">
        <v>0.69</v>
      </c>
      <c r="AD63" s="203">
        <v>6.82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57.6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0.56000000000000005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10.91</v>
      </c>
      <c r="E64" s="203">
        <v>0</v>
      </c>
      <c r="F64" s="203">
        <v>0</v>
      </c>
      <c r="G64" s="203">
        <v>17.93</v>
      </c>
      <c r="H64" s="203">
        <v>0</v>
      </c>
      <c r="I64" s="203">
        <v>5.99</v>
      </c>
      <c r="J64" s="203">
        <v>11.41</v>
      </c>
      <c r="K64" s="203">
        <v>144.94</v>
      </c>
      <c r="L64" s="203">
        <v>31.71</v>
      </c>
      <c r="M64" s="203">
        <v>0</v>
      </c>
      <c r="N64" s="203">
        <v>1.18</v>
      </c>
      <c r="O64" s="203">
        <v>1.98</v>
      </c>
      <c r="P64" s="203">
        <v>2.4500000000000002</v>
      </c>
      <c r="Q64" s="203">
        <v>2.34</v>
      </c>
      <c r="R64" s="203">
        <v>5.01</v>
      </c>
      <c r="S64" s="203">
        <v>2.86</v>
      </c>
      <c r="T64" s="203">
        <v>0</v>
      </c>
      <c r="U64" s="203">
        <v>14.94</v>
      </c>
      <c r="V64" s="203">
        <v>0.15</v>
      </c>
      <c r="W64" s="203">
        <v>0.45</v>
      </c>
      <c r="X64" s="203">
        <v>1.48</v>
      </c>
      <c r="Y64" s="203">
        <v>0</v>
      </c>
      <c r="Z64" s="203">
        <v>1.39</v>
      </c>
      <c r="AA64" s="203">
        <v>11.38</v>
      </c>
      <c r="AB64" s="203">
        <v>0</v>
      </c>
      <c r="AC64" s="203">
        <v>0.69</v>
      </c>
      <c r="AD64" s="203">
        <v>6.82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57.6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0.56000000000000005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10.91</v>
      </c>
      <c r="E65" s="203">
        <v>0</v>
      </c>
      <c r="F65" s="203">
        <v>0</v>
      </c>
      <c r="G65" s="203">
        <v>17.93</v>
      </c>
      <c r="H65" s="203">
        <v>0</v>
      </c>
      <c r="I65" s="203">
        <v>5.99</v>
      </c>
      <c r="J65" s="203">
        <v>11.41</v>
      </c>
      <c r="K65" s="203">
        <v>144.33000000000001</v>
      </c>
      <c r="L65" s="203">
        <v>31.71</v>
      </c>
      <c r="M65" s="203">
        <v>0</v>
      </c>
      <c r="N65" s="203">
        <v>1.18</v>
      </c>
      <c r="O65" s="203">
        <v>1.98</v>
      </c>
      <c r="P65" s="203">
        <v>2.4500000000000002</v>
      </c>
      <c r="Q65" s="203">
        <v>0.21</v>
      </c>
      <c r="R65" s="203">
        <v>0.42</v>
      </c>
      <c r="S65" s="203">
        <v>0.26</v>
      </c>
      <c r="T65" s="203">
        <v>0</v>
      </c>
      <c r="U65" s="203">
        <v>14.94</v>
      </c>
      <c r="V65" s="203">
        <v>0.15</v>
      </c>
      <c r="W65" s="203">
        <v>0.45</v>
      </c>
      <c r="X65" s="203">
        <v>1.48</v>
      </c>
      <c r="Y65" s="203">
        <v>0</v>
      </c>
      <c r="Z65" s="203">
        <v>1.39</v>
      </c>
      <c r="AA65" s="203">
        <v>0.9</v>
      </c>
      <c r="AB65" s="203">
        <v>0</v>
      </c>
      <c r="AC65" s="203">
        <v>0.69</v>
      </c>
      <c r="AD65" s="203">
        <v>6.82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57.6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0.56000000000000005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10.91</v>
      </c>
      <c r="E66" s="203">
        <v>0</v>
      </c>
      <c r="F66" s="203">
        <v>0</v>
      </c>
      <c r="G66" s="203">
        <v>17.93</v>
      </c>
      <c r="H66" s="203">
        <v>0</v>
      </c>
      <c r="I66" s="203">
        <v>5.99</v>
      </c>
      <c r="J66" s="203">
        <v>11.41</v>
      </c>
      <c r="K66" s="203">
        <v>143.97999999999999</v>
      </c>
      <c r="L66" s="203">
        <v>31.71</v>
      </c>
      <c r="M66" s="203">
        <v>0</v>
      </c>
      <c r="N66" s="203">
        <v>1.18</v>
      </c>
      <c r="O66" s="203">
        <v>1.98</v>
      </c>
      <c r="P66" s="203">
        <v>2.4500000000000002</v>
      </c>
      <c r="Q66" s="203">
        <v>0.21</v>
      </c>
      <c r="R66" s="203">
        <v>0.42</v>
      </c>
      <c r="S66" s="203">
        <v>0.26</v>
      </c>
      <c r="T66" s="203">
        <v>0</v>
      </c>
      <c r="U66" s="203">
        <v>14.94</v>
      </c>
      <c r="V66" s="203">
        <v>0.15</v>
      </c>
      <c r="W66" s="203">
        <v>0.45</v>
      </c>
      <c r="X66" s="203">
        <v>1.48</v>
      </c>
      <c r="Y66" s="203">
        <v>0</v>
      </c>
      <c r="Z66" s="203">
        <v>1.39</v>
      </c>
      <c r="AA66" s="203">
        <v>0.9</v>
      </c>
      <c r="AB66" s="203">
        <v>0</v>
      </c>
      <c r="AC66" s="203">
        <v>0.69</v>
      </c>
      <c r="AD66" s="203">
        <v>6.82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57.6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0.56000000000000005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10.91</v>
      </c>
      <c r="E67" s="203">
        <v>0</v>
      </c>
      <c r="F67" s="203">
        <v>0</v>
      </c>
      <c r="G67" s="203">
        <v>17.93</v>
      </c>
      <c r="H67" s="203">
        <v>0</v>
      </c>
      <c r="I67" s="203">
        <v>5.99</v>
      </c>
      <c r="J67" s="203">
        <v>11.41</v>
      </c>
      <c r="K67" s="203">
        <v>143.97999999999999</v>
      </c>
      <c r="L67" s="203">
        <v>31.71</v>
      </c>
      <c r="M67" s="203">
        <v>0</v>
      </c>
      <c r="N67" s="203">
        <v>1.18</v>
      </c>
      <c r="O67" s="203">
        <v>1.98</v>
      </c>
      <c r="P67" s="203">
        <v>2.4500000000000002</v>
      </c>
      <c r="Q67" s="203">
        <v>0.21</v>
      </c>
      <c r="R67" s="203">
        <v>0.6</v>
      </c>
      <c r="S67" s="203">
        <v>0.26</v>
      </c>
      <c r="T67" s="203">
        <v>0</v>
      </c>
      <c r="U67" s="203">
        <v>14.94</v>
      </c>
      <c r="V67" s="203">
        <v>0.18</v>
      </c>
      <c r="W67" s="203">
        <v>0.45</v>
      </c>
      <c r="X67" s="203">
        <v>1.48</v>
      </c>
      <c r="Y67" s="203">
        <v>0</v>
      </c>
      <c r="Z67" s="203">
        <v>1.39</v>
      </c>
      <c r="AA67" s="203">
        <v>0.9</v>
      </c>
      <c r="AB67" s="203">
        <v>0</v>
      </c>
      <c r="AC67" s="203">
        <v>0.69</v>
      </c>
      <c r="AD67" s="203">
        <v>6.82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57.6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0.56000000000000005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10.91</v>
      </c>
      <c r="E68" s="203">
        <v>0</v>
      </c>
      <c r="F68" s="203">
        <v>0</v>
      </c>
      <c r="G68" s="203">
        <v>17.93</v>
      </c>
      <c r="H68" s="203">
        <v>0</v>
      </c>
      <c r="I68" s="203">
        <v>5.99</v>
      </c>
      <c r="J68" s="203">
        <v>11.41</v>
      </c>
      <c r="K68" s="203">
        <v>116.12</v>
      </c>
      <c r="L68" s="203">
        <v>2.56</v>
      </c>
      <c r="M68" s="203">
        <v>0</v>
      </c>
      <c r="N68" s="203">
        <v>1.18</v>
      </c>
      <c r="O68" s="203">
        <v>1.98</v>
      </c>
      <c r="P68" s="203">
        <v>2.4500000000000002</v>
      </c>
      <c r="Q68" s="203">
        <v>0.21</v>
      </c>
      <c r="R68" s="203">
        <v>0.42</v>
      </c>
      <c r="S68" s="203">
        <v>0.26</v>
      </c>
      <c r="T68" s="203">
        <v>0</v>
      </c>
      <c r="U68" s="203">
        <v>14.94</v>
      </c>
      <c r="V68" s="203">
        <v>0.15</v>
      </c>
      <c r="W68" s="203">
        <v>0.45</v>
      </c>
      <c r="X68" s="203">
        <v>1.48</v>
      </c>
      <c r="Y68" s="203">
        <v>0</v>
      </c>
      <c r="Z68" s="203">
        <v>1.39</v>
      </c>
      <c r="AA68" s="203">
        <v>0.9</v>
      </c>
      <c r="AB68" s="203">
        <v>0</v>
      </c>
      <c r="AC68" s="203">
        <v>0.69</v>
      </c>
      <c r="AD68" s="203">
        <v>6.82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57.6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0.56000000000000005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10.91</v>
      </c>
      <c r="E69" s="203">
        <v>0</v>
      </c>
      <c r="F69" s="203">
        <v>0</v>
      </c>
      <c r="G69" s="203">
        <v>17.93</v>
      </c>
      <c r="H69" s="203">
        <v>0</v>
      </c>
      <c r="I69" s="203">
        <v>5.99</v>
      </c>
      <c r="J69" s="203">
        <v>11.41</v>
      </c>
      <c r="K69" s="203">
        <v>125.73</v>
      </c>
      <c r="L69" s="203">
        <v>31.71</v>
      </c>
      <c r="M69" s="203">
        <v>0</v>
      </c>
      <c r="N69" s="203">
        <v>1.18</v>
      </c>
      <c r="O69" s="203">
        <v>1.98</v>
      </c>
      <c r="P69" s="203">
        <v>2.4500000000000002</v>
      </c>
      <c r="Q69" s="203">
        <v>0.21</v>
      </c>
      <c r="R69" s="203">
        <v>5</v>
      </c>
      <c r="S69" s="203">
        <v>0.26</v>
      </c>
      <c r="T69" s="203">
        <v>0</v>
      </c>
      <c r="U69" s="203">
        <v>14.94</v>
      </c>
      <c r="V69" s="203">
        <v>0.15</v>
      </c>
      <c r="W69" s="203">
        <v>0.45</v>
      </c>
      <c r="X69" s="203">
        <v>1.48</v>
      </c>
      <c r="Y69" s="203">
        <v>0</v>
      </c>
      <c r="Z69" s="203">
        <v>1.39</v>
      </c>
      <c r="AA69" s="203">
        <v>0.9</v>
      </c>
      <c r="AB69" s="203">
        <v>0</v>
      </c>
      <c r="AC69" s="203">
        <v>0.69</v>
      </c>
      <c r="AD69" s="203">
        <v>6.82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57.6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0.56000000000000005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10.91</v>
      </c>
      <c r="E70" s="203">
        <v>0</v>
      </c>
      <c r="F70" s="203">
        <v>0</v>
      </c>
      <c r="G70" s="203">
        <v>17.93</v>
      </c>
      <c r="H70" s="203">
        <v>0</v>
      </c>
      <c r="I70" s="203">
        <v>5.99</v>
      </c>
      <c r="J70" s="203">
        <v>11.41</v>
      </c>
      <c r="K70" s="203">
        <v>92.12</v>
      </c>
      <c r="L70" s="203">
        <v>2.56</v>
      </c>
      <c r="M70" s="203">
        <v>0</v>
      </c>
      <c r="N70" s="203">
        <v>1.18</v>
      </c>
      <c r="O70" s="203">
        <v>1.98</v>
      </c>
      <c r="P70" s="203">
        <v>2.4500000000000002</v>
      </c>
      <c r="Q70" s="203">
        <v>0.21</v>
      </c>
      <c r="R70" s="203">
        <v>0.42</v>
      </c>
      <c r="S70" s="203">
        <v>0.26</v>
      </c>
      <c r="T70" s="203">
        <v>0</v>
      </c>
      <c r="U70" s="203">
        <v>14.94</v>
      </c>
      <c r="V70" s="203">
        <v>0.15</v>
      </c>
      <c r="W70" s="203">
        <v>0.45</v>
      </c>
      <c r="X70" s="203">
        <v>1.48</v>
      </c>
      <c r="Y70" s="203">
        <v>0</v>
      </c>
      <c r="Z70" s="203">
        <v>1.39</v>
      </c>
      <c r="AA70" s="203">
        <v>0.9</v>
      </c>
      <c r="AB70" s="203">
        <v>0</v>
      </c>
      <c r="AC70" s="203">
        <v>0.69</v>
      </c>
      <c r="AD70" s="203">
        <v>6.82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57.6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0.56000000000000005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10.99</v>
      </c>
      <c r="E71" s="203">
        <v>0</v>
      </c>
      <c r="F71" s="203">
        <v>0</v>
      </c>
      <c r="G71" s="203">
        <v>17.93</v>
      </c>
      <c r="H71" s="203">
        <v>0</v>
      </c>
      <c r="I71" s="203">
        <v>5.99</v>
      </c>
      <c r="J71" s="203">
        <v>11.41</v>
      </c>
      <c r="K71" s="203">
        <v>6.02</v>
      </c>
      <c r="L71" s="203">
        <v>2.56</v>
      </c>
      <c r="M71" s="203">
        <v>0</v>
      </c>
      <c r="N71" s="203">
        <v>1.18</v>
      </c>
      <c r="O71" s="203">
        <v>1.98</v>
      </c>
      <c r="P71" s="203">
        <v>2.4500000000000002</v>
      </c>
      <c r="Q71" s="203">
        <v>0.21</v>
      </c>
      <c r="R71" s="203">
        <v>0.42</v>
      </c>
      <c r="S71" s="203">
        <v>0.26</v>
      </c>
      <c r="T71" s="203">
        <v>0</v>
      </c>
      <c r="U71" s="203">
        <v>14.94</v>
      </c>
      <c r="V71" s="203">
        <v>0.15</v>
      </c>
      <c r="W71" s="203">
        <v>0.45</v>
      </c>
      <c r="X71" s="203">
        <v>1.48</v>
      </c>
      <c r="Y71" s="203">
        <v>0</v>
      </c>
      <c r="Z71" s="203">
        <v>1.39</v>
      </c>
      <c r="AA71" s="203">
        <v>0.9</v>
      </c>
      <c r="AB71" s="203">
        <v>0</v>
      </c>
      <c r="AC71" s="203">
        <v>0.46</v>
      </c>
      <c r="AD71" s="203">
        <v>6.82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57.6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0.56000000000000005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11.07</v>
      </c>
      <c r="E72" s="203">
        <v>0</v>
      </c>
      <c r="F72" s="203">
        <v>0</v>
      </c>
      <c r="G72" s="203">
        <v>17.93</v>
      </c>
      <c r="H72" s="203">
        <v>0</v>
      </c>
      <c r="I72" s="203">
        <v>5.99</v>
      </c>
      <c r="J72" s="203">
        <v>11.41</v>
      </c>
      <c r="K72" s="203">
        <v>6.44</v>
      </c>
      <c r="L72" s="203">
        <v>2.56</v>
      </c>
      <c r="M72" s="203">
        <v>0</v>
      </c>
      <c r="N72" s="203">
        <v>1.18</v>
      </c>
      <c r="O72" s="203">
        <v>1.98</v>
      </c>
      <c r="P72" s="203">
        <v>2.4500000000000002</v>
      </c>
      <c r="Q72" s="203">
        <v>0.21</v>
      </c>
      <c r="R72" s="203">
        <v>0.42</v>
      </c>
      <c r="S72" s="203">
        <v>0.26</v>
      </c>
      <c r="T72" s="203">
        <v>0</v>
      </c>
      <c r="U72" s="203">
        <v>14.94</v>
      </c>
      <c r="V72" s="203">
        <v>0.15</v>
      </c>
      <c r="W72" s="203">
        <v>0.45</v>
      </c>
      <c r="X72" s="203">
        <v>1.48</v>
      </c>
      <c r="Y72" s="203">
        <v>0</v>
      </c>
      <c r="Z72" s="203">
        <v>1.39</v>
      </c>
      <c r="AA72" s="203">
        <v>0.9</v>
      </c>
      <c r="AB72" s="203">
        <v>0</v>
      </c>
      <c r="AC72" s="203">
        <v>0.46</v>
      </c>
      <c r="AD72" s="203">
        <v>6.82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57.6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0.56000000000000005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11.28</v>
      </c>
      <c r="E73" s="203">
        <v>0</v>
      </c>
      <c r="F73" s="203">
        <v>0</v>
      </c>
      <c r="G73" s="203">
        <v>17.93</v>
      </c>
      <c r="H73" s="203">
        <v>0</v>
      </c>
      <c r="I73" s="203">
        <v>5.99</v>
      </c>
      <c r="J73" s="203">
        <v>11.41</v>
      </c>
      <c r="K73" s="203">
        <v>6.44</v>
      </c>
      <c r="L73" s="203">
        <v>2.56</v>
      </c>
      <c r="M73" s="203">
        <v>0</v>
      </c>
      <c r="N73" s="203">
        <v>1.18</v>
      </c>
      <c r="O73" s="203">
        <v>1.98</v>
      </c>
      <c r="P73" s="203">
        <v>2.4500000000000002</v>
      </c>
      <c r="Q73" s="203">
        <v>0.21</v>
      </c>
      <c r="R73" s="203">
        <v>0.42</v>
      </c>
      <c r="S73" s="203">
        <v>0.26</v>
      </c>
      <c r="T73" s="203">
        <v>0</v>
      </c>
      <c r="U73" s="203">
        <v>14.94</v>
      </c>
      <c r="V73" s="203">
        <v>0.15</v>
      </c>
      <c r="W73" s="203">
        <v>0.45</v>
      </c>
      <c r="X73" s="203">
        <v>1.48</v>
      </c>
      <c r="Y73" s="203">
        <v>0</v>
      </c>
      <c r="Z73" s="203">
        <v>1.39</v>
      </c>
      <c r="AA73" s="203">
        <v>0.9</v>
      </c>
      <c r="AB73" s="203">
        <v>0</v>
      </c>
      <c r="AC73" s="203">
        <v>0.46</v>
      </c>
      <c r="AD73" s="203">
        <v>6.82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57.6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0.56000000000000005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11.28</v>
      </c>
      <c r="E74" s="203">
        <v>0</v>
      </c>
      <c r="F74" s="203">
        <v>0</v>
      </c>
      <c r="G74" s="203">
        <v>17.93</v>
      </c>
      <c r="H74" s="203">
        <v>0</v>
      </c>
      <c r="I74" s="203">
        <v>5.99</v>
      </c>
      <c r="J74" s="203">
        <v>11.41</v>
      </c>
      <c r="K74" s="203">
        <v>6.44</v>
      </c>
      <c r="L74" s="203">
        <v>2.56</v>
      </c>
      <c r="M74" s="203">
        <v>0</v>
      </c>
      <c r="N74" s="203">
        <v>1.18</v>
      </c>
      <c r="O74" s="203">
        <v>1.98</v>
      </c>
      <c r="P74" s="203">
        <v>2.4500000000000002</v>
      </c>
      <c r="Q74" s="203">
        <v>0.21</v>
      </c>
      <c r="R74" s="203">
        <v>0.42</v>
      </c>
      <c r="S74" s="203">
        <v>0.26</v>
      </c>
      <c r="T74" s="203">
        <v>0</v>
      </c>
      <c r="U74" s="203">
        <v>14.94</v>
      </c>
      <c r="V74" s="203">
        <v>0.15</v>
      </c>
      <c r="W74" s="203">
        <v>0.45</v>
      </c>
      <c r="X74" s="203">
        <v>1.48</v>
      </c>
      <c r="Y74" s="203">
        <v>0</v>
      </c>
      <c r="Z74" s="203">
        <v>1.39</v>
      </c>
      <c r="AA74" s="203">
        <v>0.9</v>
      </c>
      <c r="AB74" s="203">
        <v>0</v>
      </c>
      <c r="AC74" s="203">
        <v>0.46</v>
      </c>
      <c r="AD74" s="203">
        <v>6.82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57.6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0.56000000000000005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11.34</v>
      </c>
      <c r="E75" s="203">
        <v>0</v>
      </c>
      <c r="F75" s="203">
        <v>0</v>
      </c>
      <c r="G75" s="203">
        <v>17.93</v>
      </c>
      <c r="H75" s="203">
        <v>0</v>
      </c>
      <c r="I75" s="203">
        <v>5.99</v>
      </c>
      <c r="J75" s="203">
        <v>11.41</v>
      </c>
      <c r="K75" s="203">
        <v>6.44</v>
      </c>
      <c r="L75" s="203">
        <v>2.56</v>
      </c>
      <c r="M75" s="203">
        <v>0</v>
      </c>
      <c r="N75" s="203">
        <v>1.18</v>
      </c>
      <c r="O75" s="203">
        <v>1.98</v>
      </c>
      <c r="P75" s="203">
        <v>2.4500000000000002</v>
      </c>
      <c r="Q75" s="203">
        <v>0.21</v>
      </c>
      <c r="R75" s="203">
        <v>0.42</v>
      </c>
      <c r="S75" s="203">
        <v>0.26</v>
      </c>
      <c r="T75" s="203">
        <v>0</v>
      </c>
      <c r="U75" s="203">
        <v>14.94</v>
      </c>
      <c r="V75" s="203">
        <v>0.15</v>
      </c>
      <c r="W75" s="203">
        <v>0.45</v>
      </c>
      <c r="X75" s="203">
        <v>1.48</v>
      </c>
      <c r="Y75" s="203">
        <v>0</v>
      </c>
      <c r="Z75" s="203">
        <v>1.39</v>
      </c>
      <c r="AA75" s="203">
        <v>0.9</v>
      </c>
      <c r="AB75" s="203">
        <v>0</v>
      </c>
      <c r="AC75" s="203">
        <v>0.46</v>
      </c>
      <c r="AD75" s="203">
        <v>6.82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57.6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0.56000000000000005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11.39</v>
      </c>
      <c r="E76" s="203">
        <v>0</v>
      </c>
      <c r="F76" s="203">
        <v>0</v>
      </c>
      <c r="G76" s="203">
        <v>17.93</v>
      </c>
      <c r="H76" s="203">
        <v>0</v>
      </c>
      <c r="I76" s="203">
        <v>5.99</v>
      </c>
      <c r="J76" s="203">
        <v>11.41</v>
      </c>
      <c r="K76" s="203">
        <v>6.44</v>
      </c>
      <c r="L76" s="203">
        <v>2.56</v>
      </c>
      <c r="M76" s="203">
        <v>0</v>
      </c>
      <c r="N76" s="203">
        <v>1.18</v>
      </c>
      <c r="O76" s="203">
        <v>1.98</v>
      </c>
      <c r="P76" s="203">
        <v>2.4500000000000002</v>
      </c>
      <c r="Q76" s="203">
        <v>0.21</v>
      </c>
      <c r="R76" s="203">
        <v>0.42</v>
      </c>
      <c r="S76" s="203">
        <v>0.26</v>
      </c>
      <c r="T76" s="203">
        <v>0</v>
      </c>
      <c r="U76" s="203">
        <v>14.94</v>
      </c>
      <c r="V76" s="203">
        <v>0.15</v>
      </c>
      <c r="W76" s="203">
        <v>0.45</v>
      </c>
      <c r="X76" s="203">
        <v>1.48</v>
      </c>
      <c r="Y76" s="203">
        <v>0</v>
      </c>
      <c r="Z76" s="203">
        <v>1.39</v>
      </c>
      <c r="AA76" s="203">
        <v>0.9</v>
      </c>
      <c r="AB76" s="203">
        <v>0</v>
      </c>
      <c r="AC76" s="203">
        <v>0.46</v>
      </c>
      <c r="AD76" s="203">
        <v>6.82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57.6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0.56000000000000005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11.39</v>
      </c>
      <c r="E77" s="203">
        <v>0</v>
      </c>
      <c r="F77" s="203">
        <v>0</v>
      </c>
      <c r="G77" s="203">
        <v>18.149999999999999</v>
      </c>
      <c r="H77" s="203">
        <v>0</v>
      </c>
      <c r="I77" s="203">
        <v>5.99</v>
      </c>
      <c r="J77" s="203">
        <v>11.41</v>
      </c>
      <c r="K77" s="203">
        <v>6.44</v>
      </c>
      <c r="L77" s="203">
        <v>2.56</v>
      </c>
      <c r="M77" s="203">
        <v>0</v>
      </c>
      <c r="N77" s="203">
        <v>1.18</v>
      </c>
      <c r="O77" s="203">
        <v>1.98</v>
      </c>
      <c r="P77" s="203">
        <v>2.4500000000000002</v>
      </c>
      <c r="Q77" s="203">
        <v>0.21</v>
      </c>
      <c r="R77" s="203">
        <v>0.42</v>
      </c>
      <c r="S77" s="203">
        <v>0.26</v>
      </c>
      <c r="T77" s="203">
        <v>0</v>
      </c>
      <c r="U77" s="203">
        <v>14.94</v>
      </c>
      <c r="V77" s="203">
        <v>0.15</v>
      </c>
      <c r="W77" s="203">
        <v>0.45</v>
      </c>
      <c r="X77" s="203">
        <v>1.48</v>
      </c>
      <c r="Y77" s="203">
        <v>0</v>
      </c>
      <c r="Z77" s="203">
        <v>1.39</v>
      </c>
      <c r="AA77" s="203">
        <v>0.9</v>
      </c>
      <c r="AB77" s="203">
        <v>0</v>
      </c>
      <c r="AC77" s="203">
        <v>0.46</v>
      </c>
      <c r="AD77" s="203">
        <v>6.82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57.6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0.56000000000000005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11.39</v>
      </c>
      <c r="E78" s="203">
        <v>0</v>
      </c>
      <c r="F78" s="203">
        <v>0</v>
      </c>
      <c r="G78" s="203">
        <v>18.149999999999999</v>
      </c>
      <c r="H78" s="203">
        <v>0</v>
      </c>
      <c r="I78" s="203">
        <v>5.99</v>
      </c>
      <c r="J78" s="203">
        <v>11.41</v>
      </c>
      <c r="K78" s="203">
        <v>6.44</v>
      </c>
      <c r="L78" s="203">
        <v>2.56</v>
      </c>
      <c r="M78" s="203">
        <v>0</v>
      </c>
      <c r="N78" s="203">
        <v>1.18</v>
      </c>
      <c r="O78" s="203">
        <v>1.98</v>
      </c>
      <c r="P78" s="203">
        <v>2.4500000000000002</v>
      </c>
      <c r="Q78" s="203">
        <v>0.21</v>
      </c>
      <c r="R78" s="203">
        <v>0.42</v>
      </c>
      <c r="S78" s="203">
        <v>0.26</v>
      </c>
      <c r="T78" s="203">
        <v>0</v>
      </c>
      <c r="U78" s="203">
        <v>14.94</v>
      </c>
      <c r="V78" s="203">
        <v>0.15</v>
      </c>
      <c r="W78" s="203">
        <v>0.45</v>
      </c>
      <c r="X78" s="203">
        <v>1.48</v>
      </c>
      <c r="Y78" s="203">
        <v>0</v>
      </c>
      <c r="Z78" s="203">
        <v>1.39</v>
      </c>
      <c r="AA78" s="203">
        <v>0.9</v>
      </c>
      <c r="AB78" s="203">
        <v>0</v>
      </c>
      <c r="AC78" s="203">
        <v>0.46</v>
      </c>
      <c r="AD78" s="203">
        <v>6.82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57.6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0.56000000000000005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11.44</v>
      </c>
      <c r="E79" s="203">
        <v>0</v>
      </c>
      <c r="F79" s="203">
        <v>0</v>
      </c>
      <c r="G79" s="203">
        <v>18.149999999999999</v>
      </c>
      <c r="H79" s="203">
        <v>0</v>
      </c>
      <c r="I79" s="203">
        <v>5.99</v>
      </c>
      <c r="J79" s="203">
        <v>17.260000000000002</v>
      </c>
      <c r="K79" s="203">
        <v>6.44</v>
      </c>
      <c r="L79" s="203">
        <v>2.56</v>
      </c>
      <c r="M79" s="203">
        <v>0</v>
      </c>
      <c r="N79" s="203">
        <v>1.18</v>
      </c>
      <c r="O79" s="203">
        <v>1.98</v>
      </c>
      <c r="P79" s="203">
        <v>2.4500000000000002</v>
      </c>
      <c r="Q79" s="203">
        <v>0.21</v>
      </c>
      <c r="R79" s="203">
        <v>0.42</v>
      </c>
      <c r="S79" s="203">
        <v>0.26</v>
      </c>
      <c r="T79" s="203">
        <v>0</v>
      </c>
      <c r="U79" s="203">
        <v>14.94</v>
      </c>
      <c r="V79" s="203">
        <v>0.15</v>
      </c>
      <c r="W79" s="203">
        <v>0.45</v>
      </c>
      <c r="X79" s="203">
        <v>1.48</v>
      </c>
      <c r="Y79" s="203">
        <v>0</v>
      </c>
      <c r="Z79" s="203">
        <v>1.39</v>
      </c>
      <c r="AA79" s="203">
        <v>0.9</v>
      </c>
      <c r="AB79" s="203">
        <v>0</v>
      </c>
      <c r="AC79" s="203">
        <v>0.46</v>
      </c>
      <c r="AD79" s="203">
        <v>6.82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57.6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0.56000000000000005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11.44</v>
      </c>
      <c r="E80" s="203">
        <v>0</v>
      </c>
      <c r="F80" s="203">
        <v>0</v>
      </c>
      <c r="G80" s="203">
        <v>18.149999999999999</v>
      </c>
      <c r="H80" s="203">
        <v>0</v>
      </c>
      <c r="I80" s="203">
        <v>5.99</v>
      </c>
      <c r="J80" s="203">
        <v>17.260000000000002</v>
      </c>
      <c r="K80" s="203">
        <v>6.44</v>
      </c>
      <c r="L80" s="203">
        <v>2.56</v>
      </c>
      <c r="M80" s="203">
        <v>0</v>
      </c>
      <c r="N80" s="203">
        <v>1.18</v>
      </c>
      <c r="O80" s="203">
        <v>1.98</v>
      </c>
      <c r="P80" s="203">
        <v>2.4500000000000002</v>
      </c>
      <c r="Q80" s="203">
        <v>0.21</v>
      </c>
      <c r="R80" s="203">
        <v>0.42</v>
      </c>
      <c r="S80" s="203">
        <v>0.26</v>
      </c>
      <c r="T80" s="203">
        <v>0</v>
      </c>
      <c r="U80" s="203">
        <v>14.94</v>
      </c>
      <c r="V80" s="203">
        <v>0.15</v>
      </c>
      <c r="W80" s="203">
        <v>0.45</v>
      </c>
      <c r="X80" s="203">
        <v>1.48</v>
      </c>
      <c r="Y80" s="203">
        <v>0</v>
      </c>
      <c r="Z80" s="203">
        <v>1.39</v>
      </c>
      <c r="AA80" s="203">
        <v>0.9</v>
      </c>
      <c r="AB80" s="203">
        <v>0</v>
      </c>
      <c r="AC80" s="203">
        <v>0.46</v>
      </c>
      <c r="AD80" s="203">
        <v>6.82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57.6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0.56000000000000005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11.28</v>
      </c>
      <c r="E81" s="203">
        <v>0</v>
      </c>
      <c r="F81" s="203">
        <v>0</v>
      </c>
      <c r="G81" s="203">
        <v>18.149999999999999</v>
      </c>
      <c r="H81" s="203">
        <v>0</v>
      </c>
      <c r="I81" s="203">
        <v>5.99</v>
      </c>
      <c r="J81" s="203">
        <v>17.260000000000002</v>
      </c>
      <c r="K81" s="203">
        <v>6.44</v>
      </c>
      <c r="L81" s="203">
        <v>2.56</v>
      </c>
      <c r="M81" s="203">
        <v>0</v>
      </c>
      <c r="N81" s="203">
        <v>1.18</v>
      </c>
      <c r="O81" s="203">
        <v>1.98</v>
      </c>
      <c r="P81" s="203">
        <v>2.4500000000000002</v>
      </c>
      <c r="Q81" s="203">
        <v>0.21</v>
      </c>
      <c r="R81" s="203">
        <v>0.42</v>
      </c>
      <c r="S81" s="203">
        <v>0.26</v>
      </c>
      <c r="T81" s="203">
        <v>0</v>
      </c>
      <c r="U81" s="203">
        <v>9.68</v>
      </c>
      <c r="V81" s="203">
        <v>0.15</v>
      </c>
      <c r="W81" s="203">
        <v>0.45</v>
      </c>
      <c r="X81" s="203">
        <v>1.48</v>
      </c>
      <c r="Y81" s="203">
        <v>0</v>
      </c>
      <c r="Z81" s="203">
        <v>1.39</v>
      </c>
      <c r="AA81" s="203">
        <v>0.9</v>
      </c>
      <c r="AB81" s="203">
        <v>0</v>
      </c>
      <c r="AC81" s="203">
        <v>0.46</v>
      </c>
      <c r="AD81" s="203">
        <v>6.82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57.6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0.56000000000000005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11.28</v>
      </c>
      <c r="E82" s="203">
        <v>0</v>
      </c>
      <c r="F82" s="203">
        <v>0</v>
      </c>
      <c r="G82" s="203">
        <v>18.149999999999999</v>
      </c>
      <c r="H82" s="203">
        <v>0</v>
      </c>
      <c r="I82" s="203">
        <v>5.99</v>
      </c>
      <c r="J82" s="203">
        <v>17.260000000000002</v>
      </c>
      <c r="K82" s="203">
        <v>6.44</v>
      </c>
      <c r="L82" s="203">
        <v>2.56</v>
      </c>
      <c r="M82" s="203">
        <v>0</v>
      </c>
      <c r="N82" s="203">
        <v>1.18</v>
      </c>
      <c r="O82" s="203">
        <v>1.98</v>
      </c>
      <c r="P82" s="203">
        <v>2.4500000000000002</v>
      </c>
      <c r="Q82" s="203">
        <v>0.21</v>
      </c>
      <c r="R82" s="203">
        <v>0.42</v>
      </c>
      <c r="S82" s="203">
        <v>0.26</v>
      </c>
      <c r="T82" s="203">
        <v>0</v>
      </c>
      <c r="U82" s="203">
        <v>9.68</v>
      </c>
      <c r="V82" s="203">
        <v>0.15</v>
      </c>
      <c r="W82" s="203">
        <v>0.45</v>
      </c>
      <c r="X82" s="203">
        <v>1.48</v>
      </c>
      <c r="Y82" s="203">
        <v>0</v>
      </c>
      <c r="Z82" s="203">
        <v>1.39</v>
      </c>
      <c r="AA82" s="203">
        <v>0.9</v>
      </c>
      <c r="AB82" s="203">
        <v>0</v>
      </c>
      <c r="AC82" s="203">
        <v>0.46</v>
      </c>
      <c r="AD82" s="203">
        <v>6.82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57.6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0.56000000000000005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11.28</v>
      </c>
      <c r="E83" s="203">
        <v>0</v>
      </c>
      <c r="F83" s="203">
        <v>0</v>
      </c>
      <c r="G83" s="203">
        <v>18.149999999999999</v>
      </c>
      <c r="H83" s="203">
        <v>0</v>
      </c>
      <c r="I83" s="203">
        <v>5.99</v>
      </c>
      <c r="J83" s="203">
        <v>17.260000000000002</v>
      </c>
      <c r="K83" s="203">
        <v>6.44</v>
      </c>
      <c r="L83" s="203">
        <v>2.56</v>
      </c>
      <c r="M83" s="203">
        <v>0</v>
      </c>
      <c r="N83" s="203">
        <v>1.18</v>
      </c>
      <c r="O83" s="203">
        <v>1.98</v>
      </c>
      <c r="P83" s="203">
        <v>2.4500000000000002</v>
      </c>
      <c r="Q83" s="203">
        <v>0.21</v>
      </c>
      <c r="R83" s="203">
        <v>0.42</v>
      </c>
      <c r="S83" s="203">
        <v>0.26</v>
      </c>
      <c r="T83" s="203">
        <v>0</v>
      </c>
      <c r="U83" s="203">
        <v>9.68</v>
      </c>
      <c r="V83" s="203">
        <v>0.15</v>
      </c>
      <c r="W83" s="203">
        <v>0.45</v>
      </c>
      <c r="X83" s="203">
        <v>1.48</v>
      </c>
      <c r="Y83" s="203">
        <v>0</v>
      </c>
      <c r="Z83" s="203">
        <v>1.39</v>
      </c>
      <c r="AA83" s="203">
        <v>0.9</v>
      </c>
      <c r="AB83" s="203">
        <v>0</v>
      </c>
      <c r="AC83" s="203">
        <v>0.46</v>
      </c>
      <c r="AD83" s="203">
        <v>6.82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57.6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0.56000000000000005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11.28</v>
      </c>
      <c r="E84" s="203">
        <v>0</v>
      </c>
      <c r="F84" s="203">
        <v>0</v>
      </c>
      <c r="G84" s="203">
        <v>18.149999999999999</v>
      </c>
      <c r="H84" s="203">
        <v>0</v>
      </c>
      <c r="I84" s="203">
        <v>5.99</v>
      </c>
      <c r="J84" s="203">
        <v>17.260000000000002</v>
      </c>
      <c r="K84" s="203">
        <v>6.44</v>
      </c>
      <c r="L84" s="203">
        <v>2.56</v>
      </c>
      <c r="M84" s="203">
        <v>0</v>
      </c>
      <c r="N84" s="203">
        <v>1.18</v>
      </c>
      <c r="O84" s="203">
        <v>1.98</v>
      </c>
      <c r="P84" s="203">
        <v>2.4500000000000002</v>
      </c>
      <c r="Q84" s="203">
        <v>0.21</v>
      </c>
      <c r="R84" s="203">
        <v>0.42</v>
      </c>
      <c r="S84" s="203">
        <v>0.26</v>
      </c>
      <c r="T84" s="203">
        <v>0</v>
      </c>
      <c r="U84" s="203">
        <v>9.68</v>
      </c>
      <c r="V84" s="203">
        <v>0.15</v>
      </c>
      <c r="W84" s="203">
        <v>0.45</v>
      </c>
      <c r="X84" s="203">
        <v>1.48</v>
      </c>
      <c r="Y84" s="203">
        <v>0</v>
      </c>
      <c r="Z84" s="203">
        <v>1.39</v>
      </c>
      <c r="AA84" s="203">
        <v>0.9</v>
      </c>
      <c r="AB84" s="203">
        <v>0</v>
      </c>
      <c r="AC84" s="203">
        <v>0.46</v>
      </c>
      <c r="AD84" s="203">
        <v>6.82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57.6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0.56000000000000005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11.28</v>
      </c>
      <c r="E85" s="203">
        <v>0</v>
      </c>
      <c r="F85" s="203">
        <v>0</v>
      </c>
      <c r="G85" s="203">
        <v>18.149999999999999</v>
      </c>
      <c r="H85" s="203">
        <v>0</v>
      </c>
      <c r="I85" s="203">
        <v>5.99</v>
      </c>
      <c r="J85" s="203">
        <v>17.260000000000002</v>
      </c>
      <c r="K85" s="203">
        <v>58.47</v>
      </c>
      <c r="L85" s="203">
        <v>2.56</v>
      </c>
      <c r="M85" s="203">
        <v>0</v>
      </c>
      <c r="N85" s="203">
        <v>1.18</v>
      </c>
      <c r="O85" s="203">
        <v>1.98</v>
      </c>
      <c r="P85" s="203">
        <v>2.4500000000000002</v>
      </c>
      <c r="Q85" s="203">
        <v>0.21</v>
      </c>
      <c r="R85" s="203">
        <v>0.42</v>
      </c>
      <c r="S85" s="203">
        <v>0.26</v>
      </c>
      <c r="T85" s="203">
        <v>0</v>
      </c>
      <c r="U85" s="203">
        <v>9.68</v>
      </c>
      <c r="V85" s="203">
        <v>0.15</v>
      </c>
      <c r="W85" s="203">
        <v>0.45</v>
      </c>
      <c r="X85" s="203">
        <v>1.48</v>
      </c>
      <c r="Y85" s="203">
        <v>0</v>
      </c>
      <c r="Z85" s="203">
        <v>1.39</v>
      </c>
      <c r="AA85" s="203">
        <v>0.9</v>
      </c>
      <c r="AB85" s="203">
        <v>0</v>
      </c>
      <c r="AC85" s="203">
        <v>0.46</v>
      </c>
      <c r="AD85" s="203">
        <v>6.82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57.6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0.56000000000000005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11.28</v>
      </c>
      <c r="E86" s="203">
        <v>0</v>
      </c>
      <c r="F86" s="203">
        <v>0</v>
      </c>
      <c r="G86" s="203">
        <v>18.149999999999999</v>
      </c>
      <c r="H86" s="203">
        <v>0</v>
      </c>
      <c r="I86" s="203">
        <v>5.99</v>
      </c>
      <c r="J86" s="203">
        <v>17.260000000000002</v>
      </c>
      <c r="K86" s="203">
        <v>83.45</v>
      </c>
      <c r="L86" s="203">
        <v>2.56</v>
      </c>
      <c r="M86" s="203">
        <v>0</v>
      </c>
      <c r="N86" s="203">
        <v>1.18</v>
      </c>
      <c r="O86" s="203">
        <v>1.98</v>
      </c>
      <c r="P86" s="203">
        <v>2.4500000000000002</v>
      </c>
      <c r="Q86" s="203">
        <v>0.21</v>
      </c>
      <c r="R86" s="203">
        <v>0.42</v>
      </c>
      <c r="S86" s="203">
        <v>0.26</v>
      </c>
      <c r="T86" s="203">
        <v>0</v>
      </c>
      <c r="U86" s="203">
        <v>9.68</v>
      </c>
      <c r="V86" s="203">
        <v>0.15</v>
      </c>
      <c r="W86" s="203">
        <v>0.45</v>
      </c>
      <c r="X86" s="203">
        <v>1.48</v>
      </c>
      <c r="Y86" s="203">
        <v>0</v>
      </c>
      <c r="Z86" s="203">
        <v>1.39</v>
      </c>
      <c r="AA86" s="203">
        <v>0.9</v>
      </c>
      <c r="AB86" s="203">
        <v>0</v>
      </c>
      <c r="AC86" s="203">
        <v>0.46</v>
      </c>
      <c r="AD86" s="203">
        <v>6.82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57.6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0.56000000000000005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11.28</v>
      </c>
      <c r="E87" s="203">
        <v>0</v>
      </c>
      <c r="F87" s="203">
        <v>0</v>
      </c>
      <c r="G87" s="203">
        <v>18.149999999999999</v>
      </c>
      <c r="H87" s="203">
        <v>0</v>
      </c>
      <c r="I87" s="203">
        <v>5.99</v>
      </c>
      <c r="J87" s="203">
        <v>17.260000000000002</v>
      </c>
      <c r="K87" s="203">
        <v>83.45</v>
      </c>
      <c r="L87" s="203">
        <v>2.56</v>
      </c>
      <c r="M87" s="203">
        <v>0</v>
      </c>
      <c r="N87" s="203">
        <v>1.18</v>
      </c>
      <c r="O87" s="203">
        <v>1.98</v>
      </c>
      <c r="P87" s="203">
        <v>2.4500000000000002</v>
      </c>
      <c r="Q87" s="203">
        <v>0.21</v>
      </c>
      <c r="R87" s="203">
        <v>0.42</v>
      </c>
      <c r="S87" s="203">
        <v>0.26</v>
      </c>
      <c r="T87" s="203">
        <v>0</v>
      </c>
      <c r="U87" s="203">
        <v>9.68</v>
      </c>
      <c r="V87" s="203">
        <v>0.15</v>
      </c>
      <c r="W87" s="203">
        <v>0.45</v>
      </c>
      <c r="X87" s="203">
        <v>1.48</v>
      </c>
      <c r="Y87" s="203">
        <v>0</v>
      </c>
      <c r="Z87" s="203">
        <v>1.39</v>
      </c>
      <c r="AA87" s="203">
        <v>0.9</v>
      </c>
      <c r="AB87" s="203">
        <v>0</v>
      </c>
      <c r="AC87" s="203">
        <v>0.46</v>
      </c>
      <c r="AD87" s="203">
        <v>6.82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57.6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0.56000000000000005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11.28</v>
      </c>
      <c r="E88" s="203">
        <v>0</v>
      </c>
      <c r="F88" s="203">
        <v>0</v>
      </c>
      <c r="G88" s="203">
        <v>18.149999999999999</v>
      </c>
      <c r="H88" s="203">
        <v>0</v>
      </c>
      <c r="I88" s="203">
        <v>5.99</v>
      </c>
      <c r="J88" s="203">
        <v>17.260000000000002</v>
      </c>
      <c r="K88" s="203">
        <v>68.08</v>
      </c>
      <c r="L88" s="203">
        <v>2.56</v>
      </c>
      <c r="M88" s="203">
        <v>0</v>
      </c>
      <c r="N88" s="203">
        <v>1.18</v>
      </c>
      <c r="O88" s="203">
        <v>1.98</v>
      </c>
      <c r="P88" s="203">
        <v>2.4500000000000002</v>
      </c>
      <c r="Q88" s="203">
        <v>0.21</v>
      </c>
      <c r="R88" s="203">
        <v>0.42</v>
      </c>
      <c r="S88" s="203">
        <v>0.26</v>
      </c>
      <c r="T88" s="203">
        <v>0</v>
      </c>
      <c r="U88" s="203">
        <v>9.68</v>
      </c>
      <c r="V88" s="203">
        <v>0.15</v>
      </c>
      <c r="W88" s="203">
        <v>0.45</v>
      </c>
      <c r="X88" s="203">
        <v>1.48</v>
      </c>
      <c r="Y88" s="203">
        <v>0</v>
      </c>
      <c r="Z88" s="203">
        <v>1.39</v>
      </c>
      <c r="AA88" s="203">
        <v>0.9</v>
      </c>
      <c r="AB88" s="203">
        <v>0</v>
      </c>
      <c r="AC88" s="203">
        <v>0.46</v>
      </c>
      <c r="AD88" s="203">
        <v>6.82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57.6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0.56000000000000005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11.28</v>
      </c>
      <c r="E89" s="203">
        <v>0</v>
      </c>
      <c r="F89" s="203">
        <v>0</v>
      </c>
      <c r="G89" s="203">
        <v>18.149999999999999</v>
      </c>
      <c r="H89" s="203">
        <v>0</v>
      </c>
      <c r="I89" s="203">
        <v>5.99</v>
      </c>
      <c r="J89" s="203">
        <v>17.260000000000002</v>
      </c>
      <c r="K89" s="203">
        <v>68.08</v>
      </c>
      <c r="L89" s="203">
        <v>2.56</v>
      </c>
      <c r="M89" s="203">
        <v>0</v>
      </c>
      <c r="N89" s="203">
        <v>1.18</v>
      </c>
      <c r="O89" s="203">
        <v>1.98</v>
      </c>
      <c r="P89" s="203">
        <v>2.4500000000000002</v>
      </c>
      <c r="Q89" s="203">
        <v>0.21</v>
      </c>
      <c r="R89" s="203">
        <v>0.42</v>
      </c>
      <c r="S89" s="203">
        <v>0.26</v>
      </c>
      <c r="T89" s="203">
        <v>0</v>
      </c>
      <c r="U89" s="203">
        <v>9.68</v>
      </c>
      <c r="V89" s="203">
        <v>0.15</v>
      </c>
      <c r="W89" s="203">
        <v>0.45</v>
      </c>
      <c r="X89" s="203">
        <v>1.48</v>
      </c>
      <c r="Y89" s="203">
        <v>0</v>
      </c>
      <c r="Z89" s="203">
        <v>1.39</v>
      </c>
      <c r="AA89" s="203">
        <v>0.9</v>
      </c>
      <c r="AB89" s="203">
        <v>0</v>
      </c>
      <c r="AC89" s="203">
        <v>0.46</v>
      </c>
      <c r="AD89" s="203">
        <v>6.82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57.6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0.56000000000000005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11.28</v>
      </c>
      <c r="E90" s="203">
        <v>0</v>
      </c>
      <c r="F90" s="203">
        <v>0</v>
      </c>
      <c r="G90" s="203">
        <v>18.149999999999999</v>
      </c>
      <c r="H90" s="203">
        <v>0</v>
      </c>
      <c r="I90" s="203">
        <v>5.99</v>
      </c>
      <c r="J90" s="203">
        <v>17.260000000000002</v>
      </c>
      <c r="K90" s="203">
        <v>68.08</v>
      </c>
      <c r="L90" s="203">
        <v>2.56</v>
      </c>
      <c r="M90" s="203">
        <v>0</v>
      </c>
      <c r="N90" s="203">
        <v>1.18</v>
      </c>
      <c r="O90" s="203">
        <v>1.98</v>
      </c>
      <c r="P90" s="203">
        <v>2.4500000000000002</v>
      </c>
      <c r="Q90" s="203">
        <v>0.21</v>
      </c>
      <c r="R90" s="203">
        <v>0.42</v>
      </c>
      <c r="S90" s="203">
        <v>0.26</v>
      </c>
      <c r="T90" s="203">
        <v>0</v>
      </c>
      <c r="U90" s="203">
        <v>9.68</v>
      </c>
      <c r="V90" s="203">
        <v>0.15</v>
      </c>
      <c r="W90" s="203">
        <v>0.45</v>
      </c>
      <c r="X90" s="203">
        <v>1.48</v>
      </c>
      <c r="Y90" s="203">
        <v>0</v>
      </c>
      <c r="Z90" s="203">
        <v>1.39</v>
      </c>
      <c r="AA90" s="203">
        <v>0.9</v>
      </c>
      <c r="AB90" s="203">
        <v>0</v>
      </c>
      <c r="AC90" s="203">
        <v>0.46</v>
      </c>
      <c r="AD90" s="203">
        <v>6.82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57.6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0.56000000000000005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11.34</v>
      </c>
      <c r="E91" s="203">
        <v>0</v>
      </c>
      <c r="F91" s="203">
        <v>0</v>
      </c>
      <c r="G91" s="203">
        <v>18.149999999999999</v>
      </c>
      <c r="H91" s="203">
        <v>0</v>
      </c>
      <c r="I91" s="203">
        <v>5.99</v>
      </c>
      <c r="J91" s="203">
        <v>17.260000000000002</v>
      </c>
      <c r="K91" s="203">
        <v>84.67</v>
      </c>
      <c r="L91" s="203">
        <v>2.56</v>
      </c>
      <c r="M91" s="203">
        <v>0</v>
      </c>
      <c r="N91" s="203">
        <v>1.18</v>
      </c>
      <c r="O91" s="203">
        <v>1.98</v>
      </c>
      <c r="P91" s="203">
        <v>2.4500000000000002</v>
      </c>
      <c r="Q91" s="203">
        <v>0.21</v>
      </c>
      <c r="R91" s="203">
        <v>0.42</v>
      </c>
      <c r="S91" s="203">
        <v>0.26</v>
      </c>
      <c r="T91" s="203">
        <v>0</v>
      </c>
      <c r="U91" s="203">
        <v>9.68</v>
      </c>
      <c r="V91" s="203">
        <v>0.15</v>
      </c>
      <c r="W91" s="203">
        <v>0.45</v>
      </c>
      <c r="X91" s="203">
        <v>1.48</v>
      </c>
      <c r="Y91" s="203">
        <v>0</v>
      </c>
      <c r="Z91" s="203">
        <v>1.39</v>
      </c>
      <c r="AA91" s="203">
        <v>0.9</v>
      </c>
      <c r="AB91" s="203">
        <v>0</v>
      </c>
      <c r="AC91" s="203">
        <v>0.46</v>
      </c>
      <c r="AD91" s="203">
        <v>6.82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57.6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0.56000000000000005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11.39</v>
      </c>
      <c r="E92" s="203">
        <v>0</v>
      </c>
      <c r="F92" s="203">
        <v>0</v>
      </c>
      <c r="G92" s="203">
        <v>18.149999999999999</v>
      </c>
      <c r="H92" s="203">
        <v>0</v>
      </c>
      <c r="I92" s="203">
        <v>5.99</v>
      </c>
      <c r="J92" s="203">
        <v>17.260000000000002</v>
      </c>
      <c r="K92" s="203">
        <v>87.3</v>
      </c>
      <c r="L92" s="203">
        <v>2.56</v>
      </c>
      <c r="M92" s="203">
        <v>0</v>
      </c>
      <c r="N92" s="203">
        <v>1.18</v>
      </c>
      <c r="O92" s="203">
        <v>1.98</v>
      </c>
      <c r="P92" s="203">
        <v>2.4500000000000002</v>
      </c>
      <c r="Q92" s="203">
        <v>0.21</v>
      </c>
      <c r="R92" s="203">
        <v>0.42</v>
      </c>
      <c r="S92" s="203">
        <v>0.26</v>
      </c>
      <c r="T92" s="203">
        <v>0</v>
      </c>
      <c r="U92" s="203">
        <v>9.68</v>
      </c>
      <c r="V92" s="203">
        <v>0.15</v>
      </c>
      <c r="W92" s="203">
        <v>0.45</v>
      </c>
      <c r="X92" s="203">
        <v>1.48</v>
      </c>
      <c r="Y92" s="203">
        <v>0</v>
      </c>
      <c r="Z92" s="203">
        <v>1.39</v>
      </c>
      <c r="AA92" s="203">
        <v>0.9</v>
      </c>
      <c r="AB92" s="203">
        <v>0</v>
      </c>
      <c r="AC92" s="203">
        <v>0.69</v>
      </c>
      <c r="AD92" s="203">
        <v>6.82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57.6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0.56000000000000005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11.39</v>
      </c>
      <c r="E93" s="203">
        <v>0</v>
      </c>
      <c r="F93" s="203">
        <v>0</v>
      </c>
      <c r="G93" s="203">
        <v>18.149999999999999</v>
      </c>
      <c r="H93" s="203">
        <v>0</v>
      </c>
      <c r="I93" s="203">
        <v>5.99</v>
      </c>
      <c r="J93" s="203">
        <v>17.260000000000002</v>
      </c>
      <c r="K93" s="203">
        <v>106.51</v>
      </c>
      <c r="L93" s="203">
        <v>2.56</v>
      </c>
      <c r="M93" s="203">
        <v>0</v>
      </c>
      <c r="N93" s="203">
        <v>1.18</v>
      </c>
      <c r="O93" s="203">
        <v>1.98</v>
      </c>
      <c r="P93" s="203">
        <v>2.4500000000000002</v>
      </c>
      <c r="Q93" s="203">
        <v>0.21</v>
      </c>
      <c r="R93" s="203">
        <v>0.42</v>
      </c>
      <c r="S93" s="203">
        <v>0.26</v>
      </c>
      <c r="T93" s="203">
        <v>0</v>
      </c>
      <c r="U93" s="203">
        <v>9.68</v>
      </c>
      <c r="V93" s="203">
        <v>0.15</v>
      </c>
      <c r="W93" s="203">
        <v>0.45</v>
      </c>
      <c r="X93" s="203">
        <v>1.48</v>
      </c>
      <c r="Y93" s="203">
        <v>0</v>
      </c>
      <c r="Z93" s="203">
        <v>1.39</v>
      </c>
      <c r="AA93" s="203">
        <v>0.9</v>
      </c>
      <c r="AB93" s="203">
        <v>0</v>
      </c>
      <c r="AC93" s="203">
        <v>0.69</v>
      </c>
      <c r="AD93" s="203">
        <v>6.82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57.6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0.56000000000000005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11.39</v>
      </c>
      <c r="E94" s="203">
        <v>0</v>
      </c>
      <c r="F94" s="203">
        <v>0</v>
      </c>
      <c r="G94" s="203">
        <v>18.149999999999999</v>
      </c>
      <c r="H94" s="203">
        <v>0</v>
      </c>
      <c r="I94" s="203">
        <v>5.99</v>
      </c>
      <c r="J94" s="203">
        <v>17.260000000000002</v>
      </c>
      <c r="K94" s="203">
        <v>106.51</v>
      </c>
      <c r="L94" s="203">
        <v>2.56</v>
      </c>
      <c r="M94" s="203">
        <v>0</v>
      </c>
      <c r="N94" s="203">
        <v>1.18</v>
      </c>
      <c r="O94" s="203">
        <v>1.98</v>
      </c>
      <c r="P94" s="203">
        <v>2.4500000000000002</v>
      </c>
      <c r="Q94" s="203">
        <v>0.21</v>
      </c>
      <c r="R94" s="203">
        <v>0.42</v>
      </c>
      <c r="S94" s="203">
        <v>0.26</v>
      </c>
      <c r="T94" s="203">
        <v>0</v>
      </c>
      <c r="U94" s="203">
        <v>9.68</v>
      </c>
      <c r="V94" s="203">
        <v>0.15</v>
      </c>
      <c r="W94" s="203">
        <v>0.45</v>
      </c>
      <c r="X94" s="203">
        <v>1.48</v>
      </c>
      <c r="Y94" s="203">
        <v>0</v>
      </c>
      <c r="Z94" s="203">
        <v>1.39</v>
      </c>
      <c r="AA94" s="203">
        <v>0.9</v>
      </c>
      <c r="AB94" s="203">
        <v>0</v>
      </c>
      <c r="AC94" s="203">
        <v>0.69</v>
      </c>
      <c r="AD94" s="203">
        <v>6.82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57.6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0.56000000000000005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11.39</v>
      </c>
      <c r="E95" s="203">
        <v>0</v>
      </c>
      <c r="F95" s="203">
        <v>0</v>
      </c>
      <c r="G95" s="203">
        <v>18.149999999999999</v>
      </c>
      <c r="H95" s="203">
        <v>0</v>
      </c>
      <c r="I95" s="203">
        <v>5.99</v>
      </c>
      <c r="J95" s="203">
        <v>17.260000000000002</v>
      </c>
      <c r="K95" s="203">
        <v>106.51</v>
      </c>
      <c r="L95" s="203">
        <v>2.56</v>
      </c>
      <c r="M95" s="203">
        <v>0</v>
      </c>
      <c r="N95" s="203">
        <v>1.18</v>
      </c>
      <c r="O95" s="203">
        <v>1.98</v>
      </c>
      <c r="P95" s="203">
        <v>2.4500000000000002</v>
      </c>
      <c r="Q95" s="203">
        <v>0.21</v>
      </c>
      <c r="R95" s="203">
        <v>0.42</v>
      </c>
      <c r="S95" s="203">
        <v>0.26</v>
      </c>
      <c r="T95" s="203">
        <v>0</v>
      </c>
      <c r="U95" s="203">
        <v>9.68</v>
      </c>
      <c r="V95" s="203">
        <v>0.15</v>
      </c>
      <c r="W95" s="203">
        <v>0.45</v>
      </c>
      <c r="X95" s="203">
        <v>1.48</v>
      </c>
      <c r="Y95" s="203">
        <v>0</v>
      </c>
      <c r="Z95" s="203">
        <v>1.39</v>
      </c>
      <c r="AA95" s="203">
        <v>0.9</v>
      </c>
      <c r="AB95" s="203">
        <v>0</v>
      </c>
      <c r="AC95" s="203">
        <v>0.69</v>
      </c>
      <c r="AD95" s="203">
        <v>6.82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57.6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0.56000000000000005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11.44</v>
      </c>
      <c r="E96" s="203">
        <v>0</v>
      </c>
      <c r="F96" s="203">
        <v>0</v>
      </c>
      <c r="G96" s="203">
        <v>18.149999999999999</v>
      </c>
      <c r="H96" s="203">
        <v>0</v>
      </c>
      <c r="I96" s="203">
        <v>5.99</v>
      </c>
      <c r="J96" s="203">
        <v>17.260000000000002</v>
      </c>
      <c r="K96" s="203">
        <v>106.51</v>
      </c>
      <c r="L96" s="203">
        <v>2.56</v>
      </c>
      <c r="M96" s="203">
        <v>0</v>
      </c>
      <c r="N96" s="203">
        <v>1.18</v>
      </c>
      <c r="O96" s="203">
        <v>1.98</v>
      </c>
      <c r="P96" s="203">
        <v>2.4500000000000002</v>
      </c>
      <c r="Q96" s="203">
        <v>0.21</v>
      </c>
      <c r="R96" s="203">
        <v>0.42</v>
      </c>
      <c r="S96" s="203">
        <v>0.26</v>
      </c>
      <c r="T96" s="203">
        <v>0</v>
      </c>
      <c r="U96" s="203">
        <v>9.68</v>
      </c>
      <c r="V96" s="203">
        <v>0.15</v>
      </c>
      <c r="W96" s="203">
        <v>0.45</v>
      </c>
      <c r="X96" s="203">
        <v>1.48</v>
      </c>
      <c r="Y96" s="203">
        <v>0</v>
      </c>
      <c r="Z96" s="203">
        <v>1.39</v>
      </c>
      <c r="AA96" s="203">
        <v>0.9</v>
      </c>
      <c r="AB96" s="203">
        <v>0</v>
      </c>
      <c r="AC96" s="203">
        <v>0.69</v>
      </c>
      <c r="AD96" s="203">
        <v>6.82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57.6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0.56000000000000005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11.44</v>
      </c>
      <c r="E97" s="203">
        <v>0</v>
      </c>
      <c r="F97" s="203">
        <v>0</v>
      </c>
      <c r="G97" s="203">
        <v>18.149999999999999</v>
      </c>
      <c r="H97" s="203">
        <v>0</v>
      </c>
      <c r="I97" s="203">
        <v>5.99</v>
      </c>
      <c r="J97" s="203">
        <v>17.260000000000002</v>
      </c>
      <c r="K97" s="203">
        <v>106.51</v>
      </c>
      <c r="L97" s="203">
        <v>2.56</v>
      </c>
      <c r="M97" s="203">
        <v>0</v>
      </c>
      <c r="N97" s="203">
        <v>1.18</v>
      </c>
      <c r="O97" s="203">
        <v>1.98</v>
      </c>
      <c r="P97" s="203">
        <v>2.4500000000000002</v>
      </c>
      <c r="Q97" s="203">
        <v>0.21</v>
      </c>
      <c r="R97" s="203">
        <v>0.42</v>
      </c>
      <c r="S97" s="203">
        <v>0.26</v>
      </c>
      <c r="T97" s="203">
        <v>0</v>
      </c>
      <c r="U97" s="203">
        <v>9.68</v>
      </c>
      <c r="V97" s="203">
        <v>0.15</v>
      </c>
      <c r="W97" s="203">
        <v>0.45</v>
      </c>
      <c r="X97" s="203">
        <v>1.48</v>
      </c>
      <c r="Y97" s="203">
        <v>0</v>
      </c>
      <c r="Z97" s="203">
        <v>1.39</v>
      </c>
      <c r="AA97" s="203">
        <v>0.9</v>
      </c>
      <c r="AB97" s="203">
        <v>0</v>
      </c>
      <c r="AC97" s="203">
        <v>0.69</v>
      </c>
      <c r="AD97" s="203">
        <v>6.82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57.6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0.56000000000000005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11.44</v>
      </c>
      <c r="E98" s="203">
        <v>0</v>
      </c>
      <c r="F98" s="203">
        <v>0</v>
      </c>
      <c r="G98" s="203">
        <v>18.149999999999999</v>
      </c>
      <c r="H98" s="203">
        <v>0</v>
      </c>
      <c r="I98" s="203">
        <v>5.99</v>
      </c>
      <c r="J98" s="203">
        <v>17.260000000000002</v>
      </c>
      <c r="K98" s="203">
        <v>106.51</v>
      </c>
      <c r="L98" s="203">
        <v>2.56</v>
      </c>
      <c r="M98" s="203">
        <v>0</v>
      </c>
      <c r="N98" s="203">
        <v>1.18</v>
      </c>
      <c r="O98" s="203">
        <v>1.98</v>
      </c>
      <c r="P98" s="203">
        <v>2.4500000000000002</v>
      </c>
      <c r="Q98" s="203">
        <v>0.21</v>
      </c>
      <c r="R98" s="203">
        <v>0.42</v>
      </c>
      <c r="S98" s="203">
        <v>0.26</v>
      </c>
      <c r="T98" s="203">
        <v>0</v>
      </c>
      <c r="U98" s="203">
        <v>9.68</v>
      </c>
      <c r="V98" s="203">
        <v>0.15</v>
      </c>
      <c r="W98" s="203">
        <v>0.45</v>
      </c>
      <c r="X98" s="203">
        <v>1.48</v>
      </c>
      <c r="Y98" s="203">
        <v>0</v>
      </c>
      <c r="Z98" s="203">
        <v>1.39</v>
      </c>
      <c r="AA98" s="203">
        <v>0.9</v>
      </c>
      <c r="AB98" s="203">
        <v>0</v>
      </c>
      <c r="AC98" s="203">
        <v>0.69</v>
      </c>
      <c r="AD98" s="203">
        <v>6.82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57.6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0.56000000000000005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0.4329600000000004</v>
      </c>
      <c r="H99">
        <f t="shared" si="0"/>
        <v>0</v>
      </c>
      <c r="I99">
        <f t="shared" si="0"/>
        <v>0.14376000000000017</v>
      </c>
      <c r="J99">
        <f t="shared" si="0"/>
        <v>0.30420999999999987</v>
      </c>
      <c r="K99">
        <f t="shared" si="0"/>
        <v>1.7379199999999981</v>
      </c>
      <c r="L99">
        <f t="shared" si="0"/>
        <v>0.40900749999999925</v>
      </c>
      <c r="M99">
        <f t="shared" si="0"/>
        <v>0</v>
      </c>
      <c r="N99">
        <f t="shared" si="0"/>
        <v>3.2392500000000088E-2</v>
      </c>
      <c r="O99">
        <f t="shared" si="0"/>
        <v>4.7024999999999942E-2</v>
      </c>
      <c r="P99">
        <f t="shared" si="0"/>
        <v>0.10894499999999976</v>
      </c>
      <c r="Q99">
        <f t="shared" si="0"/>
        <v>2.2962499999999955E-2</v>
      </c>
      <c r="R99">
        <f t="shared" si="0"/>
        <v>4.9572499999999894E-2</v>
      </c>
      <c r="S99">
        <f t="shared" si="0"/>
        <v>2.8320000000000074E-2</v>
      </c>
      <c r="T99">
        <f t="shared" si="0"/>
        <v>0</v>
      </c>
      <c r="U99">
        <f t="shared" si="0"/>
        <v>0.31602000000000091</v>
      </c>
      <c r="V99">
        <f t="shared" si="0"/>
        <v>1.6680000000000007E-2</v>
      </c>
      <c r="W99">
        <f t="shared" si="0"/>
        <v>2.2320000000000052E-2</v>
      </c>
      <c r="X99">
        <f t="shared" si="0"/>
        <v>7.2217499999999976E-2</v>
      </c>
      <c r="Y99">
        <f t="shared" si="0"/>
        <v>0</v>
      </c>
      <c r="Z99">
        <f t="shared" si="0"/>
        <v>0.15080999999999981</v>
      </c>
      <c r="AA99">
        <f t="shared" si="0"/>
        <v>9.287999999999981E-2</v>
      </c>
      <c r="AB99">
        <f t="shared" si="0"/>
        <v>0</v>
      </c>
      <c r="AC99">
        <f t="shared" si="0"/>
        <v>1.5352499999999995E-2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1.1787500000000008E-2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5.84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5.84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5.84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5.84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5.84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5.84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5.84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5.84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5.84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5.84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5.84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5.84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5.84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5.84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5.84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5.84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5.84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5.84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5.84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5.84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5.84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5.84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5.84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5.84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5.84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5.84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5.84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5.84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5.84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5.84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5.84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5.84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5.84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5.84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5.84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5.84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5.84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5.84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1.21</v>
      </c>
      <c r="AI41" s="203">
        <v>10.91</v>
      </c>
      <c r="AJ41" s="203">
        <v>0</v>
      </c>
      <c r="AK41" s="203">
        <v>5.84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1.21</v>
      </c>
      <c r="AI42" s="203">
        <v>10.91</v>
      </c>
      <c r="AJ42" s="203">
        <v>0</v>
      </c>
      <c r="AK42" s="203">
        <v>5.84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2.42</v>
      </c>
      <c r="AI43" s="203">
        <v>10.91</v>
      </c>
      <c r="AJ43" s="203">
        <v>0</v>
      </c>
      <c r="AK43" s="203">
        <v>5.84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2.42</v>
      </c>
      <c r="AI44" s="203">
        <v>10.91</v>
      </c>
      <c r="AJ44" s="203">
        <v>0</v>
      </c>
      <c r="AK44" s="203">
        <v>5.84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3.64</v>
      </c>
      <c r="AI45" s="203">
        <v>10.91</v>
      </c>
      <c r="AJ45" s="203">
        <v>0</v>
      </c>
      <c r="AK45" s="203">
        <v>5.84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4.8499999999999996</v>
      </c>
      <c r="AI46" s="203">
        <v>10.91</v>
      </c>
      <c r="AJ46" s="203">
        <v>0</v>
      </c>
      <c r="AK46" s="203">
        <v>5.84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4.8499999999999996</v>
      </c>
      <c r="AI47" s="203">
        <v>10.91</v>
      </c>
      <c r="AJ47" s="203">
        <v>0</v>
      </c>
      <c r="AK47" s="203">
        <v>5.84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5.84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5.84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5.84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5.84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5.84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5.84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5.84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5.84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5.84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5.84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5.84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5.84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5.84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5.84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5.84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5.84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5.84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5.84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5.84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5.84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5.84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5.84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5.84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5.84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5.84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5.84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5.84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5.84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5.84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5.84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5.84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5.84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5.84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5.84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5.84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5.84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5.84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5.84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5.84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5.84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5.84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5.84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5.84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5.84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5.84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5.84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5.84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5.84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5.84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5.84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5.84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0.15</v>
      </c>
      <c r="AD3" s="203">
        <v>1.49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23.35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0.15</v>
      </c>
      <c r="AD4" s="203">
        <v>1.49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23.35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0.15</v>
      </c>
      <c r="AD5" s="203">
        <v>1.49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23.35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0.15</v>
      </c>
      <c r="AD6" s="203">
        <v>1.49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23.35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0.15</v>
      </c>
      <c r="AD7" s="203">
        <v>1.49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23.35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0.15</v>
      </c>
      <c r="AD8" s="203">
        <v>1.49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23.35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0.15</v>
      </c>
      <c r="AD9" s="203">
        <v>1.49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23.35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0.15</v>
      </c>
      <c r="AD10" s="203">
        <v>1.49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23.35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0.15</v>
      </c>
      <c r="AD11" s="203">
        <v>1.49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23.35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0.15</v>
      </c>
      <c r="AD12" s="203">
        <v>1.49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23.35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0.15</v>
      </c>
      <c r="AD13" s="203">
        <v>1.49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23.35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0.15</v>
      </c>
      <c r="AD14" s="203">
        <v>1.49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23.35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0.15</v>
      </c>
      <c r="AD15" s="203">
        <v>1.49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23.35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0.15</v>
      </c>
      <c r="AD16" s="203">
        <v>1.49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23.35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0.15</v>
      </c>
      <c r="AD17" s="203">
        <v>1.49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23.35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0.15</v>
      </c>
      <c r="AD18" s="203">
        <v>1.49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23.35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0.15</v>
      </c>
      <c r="AD19" s="203">
        <v>1.49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23.35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0.15</v>
      </c>
      <c r="AD20" s="203">
        <v>1.49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23.35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0.15</v>
      </c>
      <c r="AD21" s="203">
        <v>1.49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23.35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0.15</v>
      </c>
      <c r="AD22" s="203">
        <v>1.49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23.35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0.15</v>
      </c>
      <c r="AD23" s="203">
        <v>1.49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23.35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0.15</v>
      </c>
      <c r="AD24" s="203">
        <v>1.49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23.35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0.15</v>
      </c>
      <c r="AD25" s="203">
        <v>1.49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23.35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0.15</v>
      </c>
      <c r="AD26" s="203">
        <v>1.49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23.35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0.15</v>
      </c>
      <c r="AD27" s="203">
        <v>1.49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23.35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0.15</v>
      </c>
      <c r="AD28" s="203">
        <v>1.49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23.35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0.15</v>
      </c>
      <c r="AD29" s="203">
        <v>1.49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23.35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0.15</v>
      </c>
      <c r="AD30" s="203">
        <v>1.49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0.15</v>
      </c>
      <c r="AD31" s="203">
        <v>1.49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0.15</v>
      </c>
      <c r="AD32" s="203">
        <v>1.49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0.15</v>
      </c>
      <c r="AD33" s="203">
        <v>1.49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0.15</v>
      </c>
      <c r="AD34" s="203">
        <v>1.49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0.15</v>
      </c>
      <c r="AD35" s="203">
        <v>1.49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0.15</v>
      </c>
      <c r="AD36" s="203">
        <v>1.49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0.15</v>
      </c>
      <c r="AD37" s="203">
        <v>1.49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0.15</v>
      </c>
      <c r="AD38" s="203">
        <v>1.49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0.15</v>
      </c>
      <c r="AD39" s="203">
        <v>1.49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23.35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0.15</v>
      </c>
      <c r="AD40" s="203">
        <v>1.49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23.35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0.15</v>
      </c>
      <c r="AD41" s="203">
        <v>1.49</v>
      </c>
      <c r="AE41" s="203">
        <v>0</v>
      </c>
      <c r="AF41" s="203">
        <v>0</v>
      </c>
      <c r="AG41" s="203">
        <v>45.05</v>
      </c>
      <c r="AH41" s="203">
        <v>6.01</v>
      </c>
      <c r="AI41" s="203">
        <v>54.05</v>
      </c>
      <c r="AJ41" s="203">
        <v>0</v>
      </c>
      <c r="AK41" s="203">
        <v>23.35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0.15</v>
      </c>
      <c r="AD42" s="203">
        <v>1.49</v>
      </c>
      <c r="AE42" s="203">
        <v>0</v>
      </c>
      <c r="AF42" s="203">
        <v>0</v>
      </c>
      <c r="AG42" s="203">
        <v>45.05</v>
      </c>
      <c r="AH42" s="203">
        <v>6.01</v>
      </c>
      <c r="AI42" s="203">
        <v>54.05</v>
      </c>
      <c r="AJ42" s="203">
        <v>0</v>
      </c>
      <c r="AK42" s="203">
        <v>23.35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0.15</v>
      </c>
      <c r="AD43" s="203">
        <v>1.49</v>
      </c>
      <c r="AE43" s="203">
        <v>0</v>
      </c>
      <c r="AF43" s="203">
        <v>0</v>
      </c>
      <c r="AG43" s="203">
        <v>45.05</v>
      </c>
      <c r="AH43" s="203">
        <v>12.01</v>
      </c>
      <c r="AI43" s="203">
        <v>54.05</v>
      </c>
      <c r="AJ43" s="203">
        <v>0</v>
      </c>
      <c r="AK43" s="203">
        <v>23.35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0.15</v>
      </c>
      <c r="AD44" s="203">
        <v>1.49</v>
      </c>
      <c r="AE44" s="203">
        <v>0</v>
      </c>
      <c r="AF44" s="203">
        <v>0</v>
      </c>
      <c r="AG44" s="203">
        <v>45.05</v>
      </c>
      <c r="AH44" s="203">
        <v>12.01</v>
      </c>
      <c r="AI44" s="203">
        <v>54.05</v>
      </c>
      <c r="AJ44" s="203">
        <v>0</v>
      </c>
      <c r="AK44" s="203">
        <v>23.35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0.15</v>
      </c>
      <c r="AD45" s="203">
        <v>1.49</v>
      </c>
      <c r="AE45" s="203">
        <v>0</v>
      </c>
      <c r="AF45" s="203">
        <v>0</v>
      </c>
      <c r="AG45" s="203">
        <v>45.05</v>
      </c>
      <c r="AH45" s="203">
        <v>18.02</v>
      </c>
      <c r="AI45" s="203">
        <v>54.05</v>
      </c>
      <c r="AJ45" s="203">
        <v>0</v>
      </c>
      <c r="AK45" s="203">
        <v>23.35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0.15</v>
      </c>
      <c r="AD46" s="203">
        <v>1.49</v>
      </c>
      <c r="AE46" s="203">
        <v>0</v>
      </c>
      <c r="AF46" s="203">
        <v>0</v>
      </c>
      <c r="AG46" s="203">
        <v>45.05</v>
      </c>
      <c r="AH46" s="203">
        <v>24.02</v>
      </c>
      <c r="AI46" s="203">
        <v>54.05</v>
      </c>
      <c r="AJ46" s="203">
        <v>0</v>
      </c>
      <c r="AK46" s="203">
        <v>23.35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0.15</v>
      </c>
      <c r="AD47" s="203">
        <v>1.49</v>
      </c>
      <c r="AE47" s="203">
        <v>0</v>
      </c>
      <c r="AF47" s="203">
        <v>0</v>
      </c>
      <c r="AG47" s="203">
        <v>45.05</v>
      </c>
      <c r="AH47" s="203">
        <v>24.02</v>
      </c>
      <c r="AI47" s="203">
        <v>54.05</v>
      </c>
      <c r="AJ47" s="203">
        <v>0</v>
      </c>
      <c r="AK47" s="203">
        <v>23.35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0.15</v>
      </c>
      <c r="AD48" s="203">
        <v>1.49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23.35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0.15</v>
      </c>
      <c r="AD49" s="203">
        <v>1.49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23.35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0.15</v>
      </c>
      <c r="AD50" s="203">
        <v>1.49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23.35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0.15</v>
      </c>
      <c r="AD51" s="203">
        <v>1.49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23.35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0.15</v>
      </c>
      <c r="AD52" s="203">
        <v>1.49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23.35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0.15</v>
      </c>
      <c r="AD53" s="203">
        <v>1.49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23.35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0.15</v>
      </c>
      <c r="AD54" s="203">
        <v>1.49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23.35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0.15</v>
      </c>
      <c r="AD55" s="203">
        <v>1.49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23.35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0.15</v>
      </c>
      <c r="AD56" s="203">
        <v>1.49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23.35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0.15</v>
      </c>
      <c r="AD57" s="203">
        <v>1.49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23.35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0.15</v>
      </c>
      <c r="AD58" s="203">
        <v>1.49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23.35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0.15</v>
      </c>
      <c r="AD59" s="203">
        <v>1.49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23.35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0.15</v>
      </c>
      <c r="AD60" s="203">
        <v>1.49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23.35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0.15</v>
      </c>
      <c r="AD61" s="203">
        <v>1.49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23.35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0.15</v>
      </c>
      <c r="AD62" s="203">
        <v>1.49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23.35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0.15</v>
      </c>
      <c r="AD63" s="203">
        <v>1.49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23.35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0.15</v>
      </c>
      <c r="AD64" s="203">
        <v>1.49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23.35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0.15</v>
      </c>
      <c r="AD65" s="203">
        <v>1.49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23.35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0.15</v>
      </c>
      <c r="AD66" s="203">
        <v>1.49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23.35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0.15</v>
      </c>
      <c r="AD67" s="203">
        <v>1.49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23.35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0.15</v>
      </c>
      <c r="AD68" s="203">
        <v>1.49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23.35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0.15</v>
      </c>
      <c r="AD69" s="203">
        <v>1.49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23.35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0.15</v>
      </c>
      <c r="AD70" s="203">
        <v>1.49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23.35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0.1</v>
      </c>
      <c r="AD71" s="203">
        <v>1.49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23.35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0.1</v>
      </c>
      <c r="AD72" s="203">
        <v>1.49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23.35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0.1</v>
      </c>
      <c r="AD73" s="203">
        <v>1.49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23.35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0.1</v>
      </c>
      <c r="AD74" s="203">
        <v>1.49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23.35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0.1</v>
      </c>
      <c r="AD75" s="203">
        <v>1.49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0.1</v>
      </c>
      <c r="AD76" s="203">
        <v>1.49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0.1</v>
      </c>
      <c r="AD77" s="203">
        <v>1.49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0.1</v>
      </c>
      <c r="AD78" s="203">
        <v>1.49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0.1</v>
      </c>
      <c r="AD79" s="203">
        <v>1.49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0.1</v>
      </c>
      <c r="AD80" s="203">
        <v>1.49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0.1</v>
      </c>
      <c r="AD81" s="203">
        <v>1.49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0.1</v>
      </c>
      <c r="AD82" s="203">
        <v>1.49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0.1</v>
      </c>
      <c r="AD83" s="203">
        <v>1.49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23.35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0.1</v>
      </c>
      <c r="AD84" s="203">
        <v>1.49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23.35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0.1</v>
      </c>
      <c r="AD85" s="203">
        <v>1.49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23.35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0.1</v>
      </c>
      <c r="AD86" s="203">
        <v>1.49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23.35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0.1</v>
      </c>
      <c r="AD87" s="203">
        <v>1.49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23.35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0.1</v>
      </c>
      <c r="AD88" s="203">
        <v>1.49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23.35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0.1</v>
      </c>
      <c r="AD89" s="203">
        <v>1.49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23.35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0.1</v>
      </c>
      <c r="AD90" s="203">
        <v>1.49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23.35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0.1</v>
      </c>
      <c r="AD91" s="203">
        <v>1.49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23.35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0.15</v>
      </c>
      <c r="AD92" s="203">
        <v>1.49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23.35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0.15</v>
      </c>
      <c r="AD93" s="203">
        <v>1.49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23.35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0.15</v>
      </c>
      <c r="AD94" s="203">
        <v>1.49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23.35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0.15</v>
      </c>
      <c r="AD95" s="203">
        <v>1.49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23.35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0.15</v>
      </c>
      <c r="AD96" s="203">
        <v>1.49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23.35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0.15</v>
      </c>
      <c r="AD97" s="203">
        <v>1.49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23.35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0.15</v>
      </c>
      <c r="AD98" s="203">
        <v>1.49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23.35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3.3375000000000019E-3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13.75</v>
      </c>
      <c r="E3" s="203">
        <v>0</v>
      </c>
      <c r="F3" s="203">
        <v>0</v>
      </c>
      <c r="G3" s="203">
        <v>21.92</v>
      </c>
      <c r="H3" s="203">
        <v>0</v>
      </c>
      <c r="I3" s="203">
        <v>7.23</v>
      </c>
      <c r="J3" s="203">
        <v>14.46</v>
      </c>
      <c r="K3" s="203">
        <v>4.41</v>
      </c>
      <c r="L3" s="203">
        <v>269.47000000000003</v>
      </c>
      <c r="M3" s="203">
        <v>0.54</v>
      </c>
      <c r="N3" s="203">
        <v>1.43</v>
      </c>
      <c r="O3" s="203">
        <v>0</v>
      </c>
      <c r="P3" s="203">
        <v>1.51</v>
      </c>
      <c r="Q3" s="203">
        <v>2.98</v>
      </c>
      <c r="R3" s="203">
        <v>3.65</v>
      </c>
      <c r="S3" s="203">
        <v>3.83</v>
      </c>
      <c r="T3" s="203">
        <v>0</v>
      </c>
      <c r="U3" s="203">
        <v>0.99</v>
      </c>
      <c r="V3" s="203">
        <v>2.3199999999999998</v>
      </c>
      <c r="W3" s="203">
        <v>6.54</v>
      </c>
      <c r="X3" s="203">
        <v>21.46</v>
      </c>
      <c r="Y3" s="203">
        <v>0</v>
      </c>
      <c r="Z3" s="203">
        <v>19.75</v>
      </c>
      <c r="AA3" s="203">
        <v>13.26</v>
      </c>
      <c r="AB3" s="203">
        <v>0</v>
      </c>
      <c r="AC3" s="203">
        <v>0.9</v>
      </c>
      <c r="AD3" s="203">
        <v>8.9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69.61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13.75</v>
      </c>
      <c r="E4" s="203">
        <v>0</v>
      </c>
      <c r="F4" s="203">
        <v>0</v>
      </c>
      <c r="G4" s="203">
        <v>21.92</v>
      </c>
      <c r="H4" s="203">
        <v>0</v>
      </c>
      <c r="I4" s="203">
        <v>7.23</v>
      </c>
      <c r="J4" s="203">
        <v>14.46</v>
      </c>
      <c r="K4" s="203">
        <v>4.41</v>
      </c>
      <c r="L4" s="203">
        <v>269.47000000000003</v>
      </c>
      <c r="M4" s="203">
        <v>0.54</v>
      </c>
      <c r="N4" s="203">
        <v>1.43</v>
      </c>
      <c r="O4" s="203">
        <v>0</v>
      </c>
      <c r="P4" s="203">
        <v>18.22</v>
      </c>
      <c r="Q4" s="203">
        <v>2.98</v>
      </c>
      <c r="R4" s="203">
        <v>3.65</v>
      </c>
      <c r="S4" s="203">
        <v>3.83</v>
      </c>
      <c r="T4" s="203">
        <v>0</v>
      </c>
      <c r="U4" s="203">
        <v>0.99</v>
      </c>
      <c r="V4" s="203">
        <v>2.63</v>
      </c>
      <c r="W4" s="203">
        <v>6.54</v>
      </c>
      <c r="X4" s="203">
        <v>21.46</v>
      </c>
      <c r="Y4" s="203">
        <v>0</v>
      </c>
      <c r="Z4" s="203">
        <v>19.75</v>
      </c>
      <c r="AA4" s="203">
        <v>13.26</v>
      </c>
      <c r="AB4" s="203">
        <v>0</v>
      </c>
      <c r="AC4" s="203">
        <v>0.9</v>
      </c>
      <c r="AD4" s="203">
        <v>8.9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69.61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13.75</v>
      </c>
      <c r="E5" s="203">
        <v>0</v>
      </c>
      <c r="F5" s="203">
        <v>0</v>
      </c>
      <c r="G5" s="203">
        <v>21.92</v>
      </c>
      <c r="H5" s="203">
        <v>0</v>
      </c>
      <c r="I5" s="203">
        <v>7.23</v>
      </c>
      <c r="J5" s="203">
        <v>14.46</v>
      </c>
      <c r="K5" s="203">
        <v>4.41</v>
      </c>
      <c r="L5" s="203">
        <v>273.26</v>
      </c>
      <c r="M5" s="203">
        <v>0.54</v>
      </c>
      <c r="N5" s="203">
        <v>1.43</v>
      </c>
      <c r="O5" s="203">
        <v>0</v>
      </c>
      <c r="P5" s="203">
        <v>18.22</v>
      </c>
      <c r="Q5" s="203">
        <v>2.98</v>
      </c>
      <c r="R5" s="203">
        <v>6.14</v>
      </c>
      <c r="S5" s="203">
        <v>3.83</v>
      </c>
      <c r="T5" s="203">
        <v>0</v>
      </c>
      <c r="U5" s="203">
        <v>0.99</v>
      </c>
      <c r="V5" s="203">
        <v>2.63</v>
      </c>
      <c r="W5" s="203">
        <v>6.54</v>
      </c>
      <c r="X5" s="203">
        <v>21.46</v>
      </c>
      <c r="Y5" s="203">
        <v>0</v>
      </c>
      <c r="Z5" s="203">
        <v>19.75</v>
      </c>
      <c r="AA5" s="203">
        <v>13.26</v>
      </c>
      <c r="AB5" s="203">
        <v>0</v>
      </c>
      <c r="AC5" s="203">
        <v>0.9</v>
      </c>
      <c r="AD5" s="203">
        <v>8.9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69.61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13.75</v>
      </c>
      <c r="E6" s="203">
        <v>0</v>
      </c>
      <c r="F6" s="203">
        <v>0</v>
      </c>
      <c r="G6" s="203">
        <v>21.92</v>
      </c>
      <c r="H6" s="203">
        <v>0</v>
      </c>
      <c r="I6" s="203">
        <v>7.23</v>
      </c>
      <c r="J6" s="203">
        <v>14.46</v>
      </c>
      <c r="K6" s="203">
        <v>4.41</v>
      </c>
      <c r="L6" s="203">
        <v>273.26</v>
      </c>
      <c r="M6" s="203">
        <v>0.54</v>
      </c>
      <c r="N6" s="203">
        <v>1.43</v>
      </c>
      <c r="O6" s="203">
        <v>0</v>
      </c>
      <c r="P6" s="203">
        <v>18.22</v>
      </c>
      <c r="Q6" s="203">
        <v>2.98</v>
      </c>
      <c r="R6" s="203">
        <v>6.14</v>
      </c>
      <c r="S6" s="203">
        <v>3.83</v>
      </c>
      <c r="T6" s="203">
        <v>0</v>
      </c>
      <c r="U6" s="203">
        <v>0.99</v>
      </c>
      <c r="V6" s="203">
        <v>2.63</v>
      </c>
      <c r="W6" s="203">
        <v>6.54</v>
      </c>
      <c r="X6" s="203">
        <v>21.46</v>
      </c>
      <c r="Y6" s="203">
        <v>0</v>
      </c>
      <c r="Z6" s="203">
        <v>19.75</v>
      </c>
      <c r="AA6" s="203">
        <v>13.26</v>
      </c>
      <c r="AB6" s="203">
        <v>0</v>
      </c>
      <c r="AC6" s="203">
        <v>0.9</v>
      </c>
      <c r="AD6" s="203">
        <v>8.9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69.61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13.75</v>
      </c>
      <c r="E7" s="203">
        <v>0</v>
      </c>
      <c r="F7" s="203">
        <v>0</v>
      </c>
      <c r="G7" s="203">
        <v>21.92</v>
      </c>
      <c r="H7" s="203">
        <v>0</v>
      </c>
      <c r="I7" s="203">
        <v>7.23</v>
      </c>
      <c r="J7" s="203">
        <v>14.46</v>
      </c>
      <c r="K7" s="203">
        <v>4.41</v>
      </c>
      <c r="L7" s="203">
        <v>273.26</v>
      </c>
      <c r="M7" s="203">
        <v>0.54</v>
      </c>
      <c r="N7" s="203">
        <v>1.43</v>
      </c>
      <c r="O7" s="203">
        <v>0</v>
      </c>
      <c r="P7" s="203">
        <v>18.22</v>
      </c>
      <c r="Q7" s="203">
        <v>2.8</v>
      </c>
      <c r="R7" s="203">
        <v>6.14</v>
      </c>
      <c r="S7" s="203">
        <v>3.82</v>
      </c>
      <c r="T7" s="203">
        <v>0</v>
      </c>
      <c r="U7" s="203">
        <v>0.99</v>
      </c>
      <c r="V7" s="203">
        <v>2.5099999999999998</v>
      </c>
      <c r="W7" s="203">
        <v>6.54</v>
      </c>
      <c r="X7" s="203">
        <v>21.46</v>
      </c>
      <c r="Y7" s="203">
        <v>0</v>
      </c>
      <c r="Z7" s="203">
        <v>19.760000000000002</v>
      </c>
      <c r="AA7" s="203">
        <v>9.44</v>
      </c>
      <c r="AB7" s="203">
        <v>0</v>
      </c>
      <c r="AC7" s="203">
        <v>0.9</v>
      </c>
      <c r="AD7" s="203">
        <v>8.9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69.61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13.75</v>
      </c>
      <c r="E8" s="203">
        <v>0</v>
      </c>
      <c r="F8" s="203">
        <v>0</v>
      </c>
      <c r="G8" s="203">
        <v>21.92</v>
      </c>
      <c r="H8" s="203">
        <v>0</v>
      </c>
      <c r="I8" s="203">
        <v>7.23</v>
      </c>
      <c r="J8" s="203">
        <v>14.46</v>
      </c>
      <c r="K8" s="203">
        <v>4.41</v>
      </c>
      <c r="L8" s="203">
        <v>273.26</v>
      </c>
      <c r="M8" s="203">
        <v>0.54</v>
      </c>
      <c r="N8" s="203">
        <v>1.43</v>
      </c>
      <c r="O8" s="203">
        <v>0</v>
      </c>
      <c r="P8" s="203">
        <v>18.22</v>
      </c>
      <c r="Q8" s="203">
        <v>2.8</v>
      </c>
      <c r="R8" s="203">
        <v>6.14</v>
      </c>
      <c r="S8" s="203">
        <v>3.82</v>
      </c>
      <c r="T8" s="203">
        <v>0</v>
      </c>
      <c r="U8" s="203">
        <v>0.99</v>
      </c>
      <c r="V8" s="203">
        <v>2.5099999999999998</v>
      </c>
      <c r="W8" s="203">
        <v>6.54</v>
      </c>
      <c r="X8" s="203">
        <v>21.46</v>
      </c>
      <c r="Y8" s="203">
        <v>0</v>
      </c>
      <c r="Z8" s="203">
        <v>19.760000000000002</v>
      </c>
      <c r="AA8" s="203">
        <v>9.44</v>
      </c>
      <c r="AB8" s="203">
        <v>0</v>
      </c>
      <c r="AC8" s="203">
        <v>0.9</v>
      </c>
      <c r="AD8" s="203">
        <v>8.9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69.61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13.75</v>
      </c>
      <c r="E9" s="203">
        <v>0</v>
      </c>
      <c r="F9" s="203">
        <v>0</v>
      </c>
      <c r="G9" s="203">
        <v>21.92</v>
      </c>
      <c r="H9" s="203">
        <v>0</v>
      </c>
      <c r="I9" s="203">
        <v>7.23</v>
      </c>
      <c r="J9" s="203">
        <v>14.46</v>
      </c>
      <c r="K9" s="203">
        <v>4.41</v>
      </c>
      <c r="L9" s="203">
        <v>273.26</v>
      </c>
      <c r="M9" s="203">
        <v>0.54</v>
      </c>
      <c r="N9" s="203">
        <v>1.43</v>
      </c>
      <c r="O9" s="203">
        <v>0</v>
      </c>
      <c r="P9" s="203">
        <v>18.22</v>
      </c>
      <c r="Q9" s="203">
        <v>2.8</v>
      </c>
      <c r="R9" s="203">
        <v>6.14</v>
      </c>
      <c r="S9" s="203">
        <v>3.82</v>
      </c>
      <c r="T9" s="203">
        <v>0</v>
      </c>
      <c r="U9" s="203">
        <v>0.99</v>
      </c>
      <c r="V9" s="203">
        <v>2.5099999999999998</v>
      </c>
      <c r="W9" s="203">
        <v>6.54</v>
      </c>
      <c r="X9" s="203">
        <v>21.46</v>
      </c>
      <c r="Y9" s="203">
        <v>0</v>
      </c>
      <c r="Z9" s="203">
        <v>19.760000000000002</v>
      </c>
      <c r="AA9" s="203">
        <v>9.44</v>
      </c>
      <c r="AB9" s="203">
        <v>0</v>
      </c>
      <c r="AC9" s="203">
        <v>0.9</v>
      </c>
      <c r="AD9" s="203">
        <v>8.9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69.61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13.75</v>
      </c>
      <c r="E10" s="203">
        <v>0</v>
      </c>
      <c r="F10" s="203">
        <v>0</v>
      </c>
      <c r="G10" s="203">
        <v>21.92</v>
      </c>
      <c r="H10" s="203">
        <v>0</v>
      </c>
      <c r="I10" s="203">
        <v>7.23</v>
      </c>
      <c r="J10" s="203">
        <v>14.46</v>
      </c>
      <c r="K10" s="203">
        <v>4.41</v>
      </c>
      <c r="L10" s="203">
        <v>273.26</v>
      </c>
      <c r="M10" s="203">
        <v>0.54</v>
      </c>
      <c r="N10" s="203">
        <v>1.43</v>
      </c>
      <c r="O10" s="203">
        <v>0</v>
      </c>
      <c r="P10" s="203">
        <v>18.22</v>
      </c>
      <c r="Q10" s="203">
        <v>2.8</v>
      </c>
      <c r="R10" s="203">
        <v>6.14</v>
      </c>
      <c r="S10" s="203">
        <v>3.82</v>
      </c>
      <c r="T10" s="203">
        <v>0</v>
      </c>
      <c r="U10" s="203">
        <v>0.99</v>
      </c>
      <c r="V10" s="203">
        <v>2.5099999999999998</v>
      </c>
      <c r="W10" s="203">
        <v>6.54</v>
      </c>
      <c r="X10" s="203">
        <v>21.46</v>
      </c>
      <c r="Y10" s="203">
        <v>0</v>
      </c>
      <c r="Z10" s="203">
        <v>19.760000000000002</v>
      </c>
      <c r="AA10" s="203">
        <v>9.44</v>
      </c>
      <c r="AB10" s="203">
        <v>0</v>
      </c>
      <c r="AC10" s="203">
        <v>0.9</v>
      </c>
      <c r="AD10" s="203">
        <v>8.9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69.61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13.75</v>
      </c>
      <c r="E11" s="203">
        <v>0</v>
      </c>
      <c r="F11" s="203">
        <v>0</v>
      </c>
      <c r="G11" s="203">
        <v>21.92</v>
      </c>
      <c r="H11" s="203">
        <v>0</v>
      </c>
      <c r="I11" s="203">
        <v>7.23</v>
      </c>
      <c r="J11" s="203">
        <v>13.79</v>
      </c>
      <c r="K11" s="203">
        <v>4.41</v>
      </c>
      <c r="L11" s="203">
        <v>273.26</v>
      </c>
      <c r="M11" s="203">
        <v>0.54</v>
      </c>
      <c r="N11" s="203">
        <v>1.43</v>
      </c>
      <c r="O11" s="203">
        <v>0</v>
      </c>
      <c r="P11" s="203">
        <v>18.22</v>
      </c>
      <c r="Q11" s="203">
        <v>2.8</v>
      </c>
      <c r="R11" s="203">
        <v>6.14</v>
      </c>
      <c r="S11" s="203">
        <v>3.82</v>
      </c>
      <c r="T11" s="203">
        <v>0</v>
      </c>
      <c r="U11" s="203">
        <v>0.99</v>
      </c>
      <c r="V11" s="203">
        <v>2.5099999999999998</v>
      </c>
      <c r="W11" s="203">
        <v>6.54</v>
      </c>
      <c r="X11" s="203">
        <v>21.46</v>
      </c>
      <c r="Y11" s="203">
        <v>0</v>
      </c>
      <c r="Z11" s="203">
        <v>19.760000000000002</v>
      </c>
      <c r="AA11" s="203">
        <v>9.44</v>
      </c>
      <c r="AB11" s="203">
        <v>0</v>
      </c>
      <c r="AC11" s="203">
        <v>0.9</v>
      </c>
      <c r="AD11" s="203">
        <v>8.9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69.61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0.03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13.75</v>
      </c>
      <c r="E12" s="203">
        <v>0</v>
      </c>
      <c r="F12" s="203">
        <v>0</v>
      </c>
      <c r="G12" s="203">
        <v>21.92</v>
      </c>
      <c r="H12" s="203">
        <v>0</v>
      </c>
      <c r="I12" s="203">
        <v>7.23</v>
      </c>
      <c r="J12" s="203">
        <v>13.79</v>
      </c>
      <c r="K12" s="203">
        <v>4.41</v>
      </c>
      <c r="L12" s="203">
        <v>273.26</v>
      </c>
      <c r="M12" s="203">
        <v>0.54</v>
      </c>
      <c r="N12" s="203">
        <v>1.43</v>
      </c>
      <c r="O12" s="203">
        <v>0</v>
      </c>
      <c r="P12" s="203">
        <v>18.22</v>
      </c>
      <c r="Q12" s="203">
        <v>2.8</v>
      </c>
      <c r="R12" s="203">
        <v>6.14</v>
      </c>
      <c r="S12" s="203">
        <v>3.82</v>
      </c>
      <c r="T12" s="203">
        <v>0</v>
      </c>
      <c r="U12" s="203">
        <v>0.99</v>
      </c>
      <c r="V12" s="203">
        <v>2.5099999999999998</v>
      </c>
      <c r="W12" s="203">
        <v>6.54</v>
      </c>
      <c r="X12" s="203">
        <v>21.46</v>
      </c>
      <c r="Y12" s="203">
        <v>0</v>
      </c>
      <c r="Z12" s="203">
        <v>19.760000000000002</v>
      </c>
      <c r="AA12" s="203">
        <v>9.44</v>
      </c>
      <c r="AB12" s="203">
        <v>0</v>
      </c>
      <c r="AC12" s="203">
        <v>0.9</v>
      </c>
      <c r="AD12" s="203">
        <v>8.9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69.61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0.03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13.75</v>
      </c>
      <c r="E13" s="203">
        <v>0</v>
      </c>
      <c r="F13" s="203">
        <v>0</v>
      </c>
      <c r="G13" s="203">
        <v>21.92</v>
      </c>
      <c r="H13" s="203">
        <v>0</v>
      </c>
      <c r="I13" s="203">
        <v>7.23</v>
      </c>
      <c r="J13" s="203">
        <v>13.79</v>
      </c>
      <c r="K13" s="203">
        <v>4.41</v>
      </c>
      <c r="L13" s="203">
        <v>273.26</v>
      </c>
      <c r="M13" s="203">
        <v>0.54</v>
      </c>
      <c r="N13" s="203">
        <v>1.43</v>
      </c>
      <c r="O13" s="203">
        <v>0</v>
      </c>
      <c r="P13" s="203">
        <v>18.22</v>
      </c>
      <c r="Q13" s="203">
        <v>2.8</v>
      </c>
      <c r="R13" s="203">
        <v>6.14</v>
      </c>
      <c r="S13" s="203">
        <v>3.82</v>
      </c>
      <c r="T13" s="203">
        <v>0</v>
      </c>
      <c r="U13" s="203">
        <v>0.99</v>
      </c>
      <c r="V13" s="203">
        <v>2.5099999999999998</v>
      </c>
      <c r="W13" s="203">
        <v>6.24</v>
      </c>
      <c r="X13" s="203">
        <v>21</v>
      </c>
      <c r="Y13" s="203">
        <v>0</v>
      </c>
      <c r="Z13" s="203">
        <v>19.760000000000002</v>
      </c>
      <c r="AA13" s="203">
        <v>9.44</v>
      </c>
      <c r="AB13" s="203">
        <v>0</v>
      </c>
      <c r="AC13" s="203">
        <v>0.9</v>
      </c>
      <c r="AD13" s="203">
        <v>8.9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69.61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0.03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13.82</v>
      </c>
      <c r="E14" s="203">
        <v>0</v>
      </c>
      <c r="F14" s="203">
        <v>0</v>
      </c>
      <c r="G14" s="203">
        <v>21.92</v>
      </c>
      <c r="H14" s="203">
        <v>0</v>
      </c>
      <c r="I14" s="203">
        <v>7.23</v>
      </c>
      <c r="J14" s="203">
        <v>13.79</v>
      </c>
      <c r="K14" s="203">
        <v>4.41</v>
      </c>
      <c r="L14" s="203">
        <v>273.26</v>
      </c>
      <c r="M14" s="203">
        <v>0.54</v>
      </c>
      <c r="N14" s="203">
        <v>1.43</v>
      </c>
      <c r="O14" s="203">
        <v>0</v>
      </c>
      <c r="P14" s="203">
        <v>18.22</v>
      </c>
      <c r="Q14" s="203">
        <v>2.8</v>
      </c>
      <c r="R14" s="203">
        <v>6.14</v>
      </c>
      <c r="S14" s="203">
        <v>3.82</v>
      </c>
      <c r="T14" s="203">
        <v>0</v>
      </c>
      <c r="U14" s="203">
        <v>0.99</v>
      </c>
      <c r="V14" s="203">
        <v>2.5099999999999998</v>
      </c>
      <c r="W14" s="203">
        <v>6.24</v>
      </c>
      <c r="X14" s="203">
        <v>21</v>
      </c>
      <c r="Y14" s="203">
        <v>0</v>
      </c>
      <c r="Z14" s="203">
        <v>19.760000000000002</v>
      </c>
      <c r="AA14" s="203">
        <v>9.44</v>
      </c>
      <c r="AB14" s="203">
        <v>0</v>
      </c>
      <c r="AC14" s="203">
        <v>0.9</v>
      </c>
      <c r="AD14" s="203">
        <v>8.9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69.61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0.03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13.82</v>
      </c>
      <c r="E15" s="203">
        <v>0</v>
      </c>
      <c r="F15" s="203">
        <v>0</v>
      </c>
      <c r="G15" s="203">
        <v>21.92</v>
      </c>
      <c r="H15" s="203">
        <v>0</v>
      </c>
      <c r="I15" s="203">
        <v>7.23</v>
      </c>
      <c r="J15" s="203">
        <v>13.79</v>
      </c>
      <c r="K15" s="203">
        <v>4.41</v>
      </c>
      <c r="L15" s="203">
        <v>273.26</v>
      </c>
      <c r="M15" s="203">
        <v>5.81</v>
      </c>
      <c r="N15" s="203">
        <v>17.21</v>
      </c>
      <c r="O15" s="203">
        <v>0</v>
      </c>
      <c r="P15" s="203">
        <v>17.61</v>
      </c>
      <c r="Q15" s="203">
        <v>2.8</v>
      </c>
      <c r="R15" s="203">
        <v>6.14</v>
      </c>
      <c r="S15" s="203">
        <v>3.82</v>
      </c>
      <c r="T15" s="203">
        <v>0</v>
      </c>
      <c r="U15" s="203">
        <v>0.99</v>
      </c>
      <c r="V15" s="203">
        <v>2.5099999999999998</v>
      </c>
      <c r="W15" s="203">
        <v>6.27</v>
      </c>
      <c r="X15" s="203">
        <v>21</v>
      </c>
      <c r="Y15" s="203">
        <v>0</v>
      </c>
      <c r="Z15" s="203">
        <v>19.760000000000002</v>
      </c>
      <c r="AA15" s="203">
        <v>9.44</v>
      </c>
      <c r="AB15" s="203">
        <v>0</v>
      </c>
      <c r="AC15" s="203">
        <v>0.9</v>
      </c>
      <c r="AD15" s="203">
        <v>8.9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69.61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0.66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13.82</v>
      </c>
      <c r="E16" s="203">
        <v>0</v>
      </c>
      <c r="F16" s="203">
        <v>0</v>
      </c>
      <c r="G16" s="203">
        <v>21.92</v>
      </c>
      <c r="H16" s="203">
        <v>0</v>
      </c>
      <c r="I16" s="203">
        <v>7.23</v>
      </c>
      <c r="J16" s="203">
        <v>13.79</v>
      </c>
      <c r="K16" s="203">
        <v>4.41</v>
      </c>
      <c r="L16" s="203">
        <v>273.26</v>
      </c>
      <c r="M16" s="203">
        <v>5.81</v>
      </c>
      <c r="N16" s="203">
        <v>17.21</v>
      </c>
      <c r="O16" s="203">
        <v>0</v>
      </c>
      <c r="P16" s="203">
        <v>17.39</v>
      </c>
      <c r="Q16" s="203">
        <v>2.8</v>
      </c>
      <c r="R16" s="203">
        <v>6.14</v>
      </c>
      <c r="S16" s="203">
        <v>3.82</v>
      </c>
      <c r="T16" s="203">
        <v>0</v>
      </c>
      <c r="U16" s="203">
        <v>0.99</v>
      </c>
      <c r="V16" s="203">
        <v>2.5099999999999998</v>
      </c>
      <c r="W16" s="203">
        <v>6.27</v>
      </c>
      <c r="X16" s="203">
        <v>21</v>
      </c>
      <c r="Y16" s="203">
        <v>0</v>
      </c>
      <c r="Z16" s="203">
        <v>19.760000000000002</v>
      </c>
      <c r="AA16" s="203">
        <v>9.44</v>
      </c>
      <c r="AB16" s="203">
        <v>0</v>
      </c>
      <c r="AC16" s="203">
        <v>0.9</v>
      </c>
      <c r="AD16" s="203">
        <v>8.9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69.61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0.67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13.82</v>
      </c>
      <c r="E17" s="203">
        <v>0</v>
      </c>
      <c r="F17" s="203">
        <v>0</v>
      </c>
      <c r="G17" s="203">
        <v>21.92</v>
      </c>
      <c r="H17" s="203">
        <v>0</v>
      </c>
      <c r="I17" s="203">
        <v>7.23</v>
      </c>
      <c r="J17" s="203">
        <v>13.79</v>
      </c>
      <c r="K17" s="203">
        <v>4.41</v>
      </c>
      <c r="L17" s="203">
        <v>273.26</v>
      </c>
      <c r="M17" s="203">
        <v>5.81</v>
      </c>
      <c r="N17" s="203">
        <v>17.21</v>
      </c>
      <c r="O17" s="203">
        <v>0</v>
      </c>
      <c r="P17" s="203">
        <v>17.39</v>
      </c>
      <c r="Q17" s="203">
        <v>2.8</v>
      </c>
      <c r="R17" s="203">
        <v>6.14</v>
      </c>
      <c r="S17" s="203">
        <v>3.82</v>
      </c>
      <c r="T17" s="203">
        <v>0</v>
      </c>
      <c r="U17" s="203">
        <v>0.99</v>
      </c>
      <c r="V17" s="203">
        <v>2.5099999999999998</v>
      </c>
      <c r="W17" s="203">
        <v>6.27</v>
      </c>
      <c r="X17" s="203">
        <v>21</v>
      </c>
      <c r="Y17" s="203">
        <v>0</v>
      </c>
      <c r="Z17" s="203">
        <v>19.760000000000002</v>
      </c>
      <c r="AA17" s="203">
        <v>9.44</v>
      </c>
      <c r="AB17" s="203">
        <v>0</v>
      </c>
      <c r="AC17" s="203">
        <v>0.9</v>
      </c>
      <c r="AD17" s="203">
        <v>8.9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69.61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0.67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13.82</v>
      </c>
      <c r="E18" s="203">
        <v>0</v>
      </c>
      <c r="F18" s="203">
        <v>0</v>
      </c>
      <c r="G18" s="203">
        <v>21.92</v>
      </c>
      <c r="H18" s="203">
        <v>0</v>
      </c>
      <c r="I18" s="203">
        <v>7.23</v>
      </c>
      <c r="J18" s="203">
        <v>13.79</v>
      </c>
      <c r="K18" s="203">
        <v>4.41</v>
      </c>
      <c r="L18" s="203">
        <v>273.26</v>
      </c>
      <c r="M18" s="203">
        <v>5.81</v>
      </c>
      <c r="N18" s="203">
        <v>17.21</v>
      </c>
      <c r="O18" s="203">
        <v>0</v>
      </c>
      <c r="P18" s="203">
        <v>18.22</v>
      </c>
      <c r="Q18" s="203">
        <v>2.8</v>
      </c>
      <c r="R18" s="203">
        <v>6.14</v>
      </c>
      <c r="S18" s="203">
        <v>3.82</v>
      </c>
      <c r="T18" s="203">
        <v>0</v>
      </c>
      <c r="U18" s="203">
        <v>0.99</v>
      </c>
      <c r="V18" s="203">
        <v>2.5099999999999998</v>
      </c>
      <c r="W18" s="203">
        <v>6.27</v>
      </c>
      <c r="X18" s="203">
        <v>21</v>
      </c>
      <c r="Y18" s="203">
        <v>0</v>
      </c>
      <c r="Z18" s="203">
        <v>19.760000000000002</v>
      </c>
      <c r="AA18" s="203">
        <v>9.44</v>
      </c>
      <c r="AB18" s="203">
        <v>0</v>
      </c>
      <c r="AC18" s="203">
        <v>0.9</v>
      </c>
      <c r="AD18" s="203">
        <v>8.9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69.61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0.67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13.82</v>
      </c>
      <c r="E19" s="203">
        <v>0</v>
      </c>
      <c r="F19" s="203">
        <v>0</v>
      </c>
      <c r="G19" s="203">
        <v>21.92</v>
      </c>
      <c r="H19" s="203">
        <v>0</v>
      </c>
      <c r="I19" s="203">
        <v>7.23</v>
      </c>
      <c r="J19" s="203">
        <v>13.79</v>
      </c>
      <c r="K19" s="203">
        <v>4.41</v>
      </c>
      <c r="L19" s="203">
        <v>273.26</v>
      </c>
      <c r="M19" s="203">
        <v>5.81</v>
      </c>
      <c r="N19" s="203">
        <v>21.75</v>
      </c>
      <c r="O19" s="203">
        <v>0</v>
      </c>
      <c r="P19" s="203">
        <v>17.39</v>
      </c>
      <c r="Q19" s="203">
        <v>2.8</v>
      </c>
      <c r="R19" s="203">
        <v>6.14</v>
      </c>
      <c r="S19" s="203">
        <v>3.82</v>
      </c>
      <c r="T19" s="203">
        <v>0</v>
      </c>
      <c r="U19" s="203">
        <v>0.99</v>
      </c>
      <c r="V19" s="203">
        <v>2.5099999999999998</v>
      </c>
      <c r="W19" s="203">
        <v>6.27</v>
      </c>
      <c r="X19" s="203">
        <v>21</v>
      </c>
      <c r="Y19" s="203">
        <v>0</v>
      </c>
      <c r="Z19" s="203">
        <v>19.760000000000002</v>
      </c>
      <c r="AA19" s="203">
        <v>9.44</v>
      </c>
      <c r="AB19" s="203">
        <v>0</v>
      </c>
      <c r="AC19" s="203">
        <v>0.9</v>
      </c>
      <c r="AD19" s="203">
        <v>8.9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69.61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0.67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13.82</v>
      </c>
      <c r="E20" s="203">
        <v>0</v>
      </c>
      <c r="F20" s="203">
        <v>0</v>
      </c>
      <c r="G20" s="203">
        <v>21.92</v>
      </c>
      <c r="H20" s="203">
        <v>0</v>
      </c>
      <c r="I20" s="203">
        <v>7.23</v>
      </c>
      <c r="J20" s="203">
        <v>13.79</v>
      </c>
      <c r="K20" s="203">
        <v>4.41</v>
      </c>
      <c r="L20" s="203">
        <v>273.26</v>
      </c>
      <c r="M20" s="203">
        <v>5.81</v>
      </c>
      <c r="N20" s="203">
        <v>21.75</v>
      </c>
      <c r="O20" s="203">
        <v>0</v>
      </c>
      <c r="P20" s="203">
        <v>17.39</v>
      </c>
      <c r="Q20" s="203">
        <v>2.8</v>
      </c>
      <c r="R20" s="203">
        <v>6.14</v>
      </c>
      <c r="S20" s="203">
        <v>3.82</v>
      </c>
      <c r="T20" s="203">
        <v>0</v>
      </c>
      <c r="U20" s="203">
        <v>0.99</v>
      </c>
      <c r="V20" s="203">
        <v>2.5099999999999998</v>
      </c>
      <c r="W20" s="203">
        <v>6.27</v>
      </c>
      <c r="X20" s="203">
        <v>21</v>
      </c>
      <c r="Y20" s="203">
        <v>0</v>
      </c>
      <c r="Z20" s="203">
        <v>19.760000000000002</v>
      </c>
      <c r="AA20" s="203">
        <v>9.44</v>
      </c>
      <c r="AB20" s="203">
        <v>0</v>
      </c>
      <c r="AC20" s="203">
        <v>0.9</v>
      </c>
      <c r="AD20" s="203">
        <v>8.9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69.61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0.67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13.88</v>
      </c>
      <c r="E21" s="203">
        <v>0</v>
      </c>
      <c r="F21" s="203">
        <v>0</v>
      </c>
      <c r="G21" s="203">
        <v>21.92</v>
      </c>
      <c r="H21" s="203">
        <v>0</v>
      </c>
      <c r="I21" s="203">
        <v>7.23</v>
      </c>
      <c r="J21" s="203">
        <v>13.79</v>
      </c>
      <c r="K21" s="203">
        <v>4.41</v>
      </c>
      <c r="L21" s="203">
        <v>273.26</v>
      </c>
      <c r="M21" s="203">
        <v>5.81</v>
      </c>
      <c r="N21" s="203">
        <v>17.21</v>
      </c>
      <c r="O21" s="203">
        <v>0</v>
      </c>
      <c r="P21" s="203">
        <v>18.22</v>
      </c>
      <c r="Q21" s="203">
        <v>2.8</v>
      </c>
      <c r="R21" s="203">
        <v>6.14</v>
      </c>
      <c r="S21" s="203">
        <v>3.82</v>
      </c>
      <c r="T21" s="203">
        <v>0</v>
      </c>
      <c r="U21" s="203">
        <v>0.99</v>
      </c>
      <c r="V21" s="203">
        <v>2.5099999999999998</v>
      </c>
      <c r="W21" s="203">
        <v>6.54</v>
      </c>
      <c r="X21" s="203">
        <v>21.46</v>
      </c>
      <c r="Y21" s="203">
        <v>0</v>
      </c>
      <c r="Z21" s="203">
        <v>19.760000000000002</v>
      </c>
      <c r="AA21" s="203">
        <v>9.44</v>
      </c>
      <c r="AB21" s="203">
        <v>0</v>
      </c>
      <c r="AC21" s="203">
        <v>0.9</v>
      </c>
      <c r="AD21" s="203">
        <v>8.9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69.61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0.67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13.88</v>
      </c>
      <c r="E22" s="203">
        <v>0</v>
      </c>
      <c r="F22" s="203">
        <v>0</v>
      </c>
      <c r="G22" s="203">
        <v>21.92</v>
      </c>
      <c r="H22" s="203">
        <v>0</v>
      </c>
      <c r="I22" s="203">
        <v>7.23</v>
      </c>
      <c r="J22" s="203">
        <v>13.79</v>
      </c>
      <c r="K22" s="203">
        <v>4.41</v>
      </c>
      <c r="L22" s="203">
        <v>273.26</v>
      </c>
      <c r="M22" s="203">
        <v>5.81</v>
      </c>
      <c r="N22" s="203">
        <v>17.21</v>
      </c>
      <c r="O22" s="203">
        <v>0</v>
      </c>
      <c r="P22" s="203">
        <v>18.22</v>
      </c>
      <c r="Q22" s="203">
        <v>2.8</v>
      </c>
      <c r="R22" s="203">
        <v>6.14</v>
      </c>
      <c r="S22" s="203">
        <v>3.82</v>
      </c>
      <c r="T22" s="203">
        <v>0</v>
      </c>
      <c r="U22" s="203">
        <v>0.99</v>
      </c>
      <c r="V22" s="203">
        <v>2.5099999999999998</v>
      </c>
      <c r="W22" s="203">
        <v>6.27</v>
      </c>
      <c r="X22" s="203">
        <v>21.46</v>
      </c>
      <c r="Y22" s="203">
        <v>0</v>
      </c>
      <c r="Z22" s="203">
        <v>19.760000000000002</v>
      </c>
      <c r="AA22" s="203">
        <v>9.44</v>
      </c>
      <c r="AB22" s="203">
        <v>0</v>
      </c>
      <c r="AC22" s="203">
        <v>0.9</v>
      </c>
      <c r="AD22" s="203">
        <v>8.9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69.61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0.67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13.88</v>
      </c>
      <c r="E23" s="203">
        <v>0</v>
      </c>
      <c r="F23" s="203">
        <v>0</v>
      </c>
      <c r="G23" s="203">
        <v>21.92</v>
      </c>
      <c r="H23" s="203">
        <v>0</v>
      </c>
      <c r="I23" s="203">
        <v>7.23</v>
      </c>
      <c r="J23" s="203">
        <v>13.79</v>
      </c>
      <c r="K23" s="203">
        <v>4.41</v>
      </c>
      <c r="L23" s="203">
        <v>273.26</v>
      </c>
      <c r="M23" s="203">
        <v>5.81</v>
      </c>
      <c r="N23" s="203">
        <v>17.21</v>
      </c>
      <c r="O23" s="203">
        <v>0</v>
      </c>
      <c r="P23" s="203">
        <v>18.22</v>
      </c>
      <c r="Q23" s="203">
        <v>2.8</v>
      </c>
      <c r="R23" s="203">
        <v>6.14</v>
      </c>
      <c r="S23" s="203">
        <v>3.82</v>
      </c>
      <c r="T23" s="203">
        <v>0</v>
      </c>
      <c r="U23" s="203">
        <v>0.99</v>
      </c>
      <c r="V23" s="203">
        <v>2.5099999999999998</v>
      </c>
      <c r="W23" s="203">
        <v>6.86</v>
      </c>
      <c r="X23" s="203">
        <v>21.68</v>
      </c>
      <c r="Y23" s="203">
        <v>0</v>
      </c>
      <c r="Z23" s="203">
        <v>19.760000000000002</v>
      </c>
      <c r="AA23" s="203">
        <v>9.44</v>
      </c>
      <c r="AB23" s="203">
        <v>0</v>
      </c>
      <c r="AC23" s="203">
        <v>0.9</v>
      </c>
      <c r="AD23" s="203">
        <v>8.9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69.61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0.67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13.88</v>
      </c>
      <c r="E24" s="203">
        <v>0</v>
      </c>
      <c r="F24" s="203">
        <v>0</v>
      </c>
      <c r="G24" s="203">
        <v>21.92</v>
      </c>
      <c r="H24" s="203">
        <v>0</v>
      </c>
      <c r="I24" s="203">
        <v>7.23</v>
      </c>
      <c r="J24" s="203">
        <v>13.79</v>
      </c>
      <c r="K24" s="203">
        <v>4.41</v>
      </c>
      <c r="L24" s="203">
        <v>273.26</v>
      </c>
      <c r="M24" s="203">
        <v>5.81</v>
      </c>
      <c r="N24" s="203">
        <v>17.21</v>
      </c>
      <c r="O24" s="203">
        <v>0</v>
      </c>
      <c r="P24" s="203">
        <v>18.22</v>
      </c>
      <c r="Q24" s="203">
        <v>2.8</v>
      </c>
      <c r="R24" s="203">
        <v>6.14</v>
      </c>
      <c r="S24" s="203">
        <v>3.82</v>
      </c>
      <c r="T24" s="203">
        <v>0</v>
      </c>
      <c r="U24" s="203">
        <v>0.99</v>
      </c>
      <c r="V24" s="203">
        <v>2.5099999999999998</v>
      </c>
      <c r="W24" s="203">
        <v>6.54</v>
      </c>
      <c r="X24" s="203">
        <v>21.46</v>
      </c>
      <c r="Y24" s="203">
        <v>0</v>
      </c>
      <c r="Z24" s="203">
        <v>19.760000000000002</v>
      </c>
      <c r="AA24" s="203">
        <v>9.44</v>
      </c>
      <c r="AB24" s="203">
        <v>0</v>
      </c>
      <c r="AC24" s="203">
        <v>0.9</v>
      </c>
      <c r="AD24" s="203">
        <v>8.9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69.61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0.67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13.88</v>
      </c>
      <c r="E25" s="203">
        <v>0</v>
      </c>
      <c r="F25" s="203">
        <v>0</v>
      </c>
      <c r="G25" s="203">
        <v>21.92</v>
      </c>
      <c r="H25" s="203">
        <v>0</v>
      </c>
      <c r="I25" s="203">
        <v>7.23</v>
      </c>
      <c r="J25" s="203">
        <v>13.79</v>
      </c>
      <c r="K25" s="203">
        <v>4.41</v>
      </c>
      <c r="L25" s="203">
        <v>273.26</v>
      </c>
      <c r="M25" s="203">
        <v>0.56000000000000005</v>
      </c>
      <c r="N25" s="203">
        <v>3.26</v>
      </c>
      <c r="O25" s="203">
        <v>0</v>
      </c>
      <c r="P25" s="203">
        <v>7.27</v>
      </c>
      <c r="Q25" s="203">
        <v>2.8</v>
      </c>
      <c r="R25" s="203">
        <v>6.14</v>
      </c>
      <c r="S25" s="203">
        <v>3.82</v>
      </c>
      <c r="T25" s="203">
        <v>0</v>
      </c>
      <c r="U25" s="203">
        <v>0.99</v>
      </c>
      <c r="V25" s="203">
        <v>1.84</v>
      </c>
      <c r="W25" s="203">
        <v>6.54</v>
      </c>
      <c r="X25" s="203">
        <v>21.46</v>
      </c>
      <c r="Y25" s="203">
        <v>0</v>
      </c>
      <c r="Z25" s="203">
        <v>19.760000000000002</v>
      </c>
      <c r="AA25" s="203">
        <v>9.44</v>
      </c>
      <c r="AB25" s="203">
        <v>0</v>
      </c>
      <c r="AC25" s="203">
        <v>0.9</v>
      </c>
      <c r="AD25" s="203">
        <v>8.9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69.61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0.67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13.88</v>
      </c>
      <c r="E26" s="203">
        <v>0</v>
      </c>
      <c r="F26" s="203">
        <v>0</v>
      </c>
      <c r="G26" s="203">
        <v>21.92</v>
      </c>
      <c r="H26" s="203">
        <v>0</v>
      </c>
      <c r="I26" s="203">
        <v>7.23</v>
      </c>
      <c r="J26" s="203">
        <v>13.79</v>
      </c>
      <c r="K26" s="203">
        <v>4.41</v>
      </c>
      <c r="L26" s="203">
        <v>273.26</v>
      </c>
      <c r="M26" s="203">
        <v>1.47</v>
      </c>
      <c r="N26" s="203">
        <v>2.74</v>
      </c>
      <c r="O26" s="203">
        <v>0</v>
      </c>
      <c r="P26" s="203">
        <v>1.52</v>
      </c>
      <c r="Q26" s="203">
        <v>2.8</v>
      </c>
      <c r="R26" s="203">
        <v>6.14</v>
      </c>
      <c r="S26" s="203">
        <v>3.82</v>
      </c>
      <c r="T26" s="203">
        <v>0</v>
      </c>
      <c r="U26" s="203">
        <v>0.99</v>
      </c>
      <c r="V26" s="203">
        <v>1.62</v>
      </c>
      <c r="W26" s="203">
        <v>0.55000000000000004</v>
      </c>
      <c r="X26" s="203">
        <v>1.78</v>
      </c>
      <c r="Y26" s="203">
        <v>0</v>
      </c>
      <c r="Z26" s="203">
        <v>19.760000000000002</v>
      </c>
      <c r="AA26" s="203">
        <v>9.44</v>
      </c>
      <c r="AB26" s="203">
        <v>0</v>
      </c>
      <c r="AC26" s="203">
        <v>0.9</v>
      </c>
      <c r="AD26" s="203">
        <v>8.9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69.61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0.67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13.88</v>
      </c>
      <c r="E27" s="203">
        <v>0</v>
      </c>
      <c r="F27" s="203">
        <v>0</v>
      </c>
      <c r="G27" s="203">
        <v>21.92</v>
      </c>
      <c r="H27" s="203">
        <v>0</v>
      </c>
      <c r="I27" s="203">
        <v>7.23</v>
      </c>
      <c r="J27" s="203">
        <v>13.79</v>
      </c>
      <c r="K27" s="203">
        <v>4.41</v>
      </c>
      <c r="L27" s="203">
        <v>273.26</v>
      </c>
      <c r="M27" s="203">
        <v>0.54</v>
      </c>
      <c r="N27" s="203">
        <v>1.43</v>
      </c>
      <c r="O27" s="203">
        <v>0</v>
      </c>
      <c r="P27" s="203">
        <v>1.52</v>
      </c>
      <c r="Q27" s="203">
        <v>3.8</v>
      </c>
      <c r="R27" s="203">
        <v>6.23</v>
      </c>
      <c r="S27" s="203">
        <v>3.95</v>
      </c>
      <c r="T27" s="203">
        <v>0</v>
      </c>
      <c r="U27" s="203">
        <v>0.99</v>
      </c>
      <c r="V27" s="203">
        <v>1.03</v>
      </c>
      <c r="W27" s="203">
        <v>1.03</v>
      </c>
      <c r="X27" s="203">
        <v>4.74</v>
      </c>
      <c r="Y27" s="203">
        <v>0</v>
      </c>
      <c r="Z27" s="203">
        <v>19.75</v>
      </c>
      <c r="AA27" s="203">
        <v>13.26</v>
      </c>
      <c r="AB27" s="203">
        <v>0</v>
      </c>
      <c r="AC27" s="203">
        <v>0.9</v>
      </c>
      <c r="AD27" s="203">
        <v>8.9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69.61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0.67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13.95</v>
      </c>
      <c r="E28" s="203">
        <v>0</v>
      </c>
      <c r="F28" s="203">
        <v>0</v>
      </c>
      <c r="G28" s="203">
        <v>21.92</v>
      </c>
      <c r="H28" s="203">
        <v>0</v>
      </c>
      <c r="I28" s="203">
        <v>7.23</v>
      </c>
      <c r="J28" s="203">
        <v>13.79</v>
      </c>
      <c r="K28" s="203">
        <v>4.41</v>
      </c>
      <c r="L28" s="203">
        <v>273.27</v>
      </c>
      <c r="M28" s="203">
        <v>0.54</v>
      </c>
      <c r="N28" s="203">
        <v>1.43</v>
      </c>
      <c r="O28" s="203">
        <v>0</v>
      </c>
      <c r="P28" s="203">
        <v>1.52</v>
      </c>
      <c r="Q28" s="203">
        <v>0.25</v>
      </c>
      <c r="R28" s="203">
        <v>6.14</v>
      </c>
      <c r="S28" s="203">
        <v>0.32</v>
      </c>
      <c r="T28" s="203">
        <v>0</v>
      </c>
      <c r="U28" s="203">
        <v>0.99</v>
      </c>
      <c r="V28" s="203">
        <v>0.23</v>
      </c>
      <c r="W28" s="203">
        <v>0.54</v>
      </c>
      <c r="X28" s="203">
        <v>1.78</v>
      </c>
      <c r="Y28" s="203">
        <v>0</v>
      </c>
      <c r="Z28" s="203">
        <v>1.53</v>
      </c>
      <c r="AA28" s="203">
        <v>1.0900000000000001</v>
      </c>
      <c r="AB28" s="203">
        <v>0</v>
      </c>
      <c r="AC28" s="203">
        <v>0.9</v>
      </c>
      <c r="AD28" s="203">
        <v>8.9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69.61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0.67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13.95</v>
      </c>
      <c r="E29" s="203">
        <v>0</v>
      </c>
      <c r="F29" s="203">
        <v>0</v>
      </c>
      <c r="G29" s="203">
        <v>21.66</v>
      </c>
      <c r="H29" s="203">
        <v>0</v>
      </c>
      <c r="I29" s="203">
        <v>7.23</v>
      </c>
      <c r="J29" s="203">
        <v>13.79</v>
      </c>
      <c r="K29" s="203">
        <v>4.41</v>
      </c>
      <c r="L29" s="203">
        <v>273.27</v>
      </c>
      <c r="M29" s="203">
        <v>0.54</v>
      </c>
      <c r="N29" s="203">
        <v>1.43</v>
      </c>
      <c r="O29" s="203">
        <v>0</v>
      </c>
      <c r="P29" s="203">
        <v>1.52</v>
      </c>
      <c r="Q29" s="203">
        <v>0.25</v>
      </c>
      <c r="R29" s="203">
        <v>6.14</v>
      </c>
      <c r="S29" s="203">
        <v>0.32</v>
      </c>
      <c r="T29" s="203">
        <v>0</v>
      </c>
      <c r="U29" s="203">
        <v>0.99</v>
      </c>
      <c r="V29" s="203">
        <v>0.18</v>
      </c>
      <c r="W29" s="203">
        <v>0.54</v>
      </c>
      <c r="X29" s="203">
        <v>1.78</v>
      </c>
      <c r="Y29" s="203">
        <v>0</v>
      </c>
      <c r="Z29" s="203">
        <v>1.53</v>
      </c>
      <c r="AA29" s="203">
        <v>1.0900000000000001</v>
      </c>
      <c r="AB29" s="203">
        <v>0</v>
      </c>
      <c r="AC29" s="203">
        <v>0.9</v>
      </c>
      <c r="AD29" s="203">
        <v>8.9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69.61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0.67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13.95</v>
      </c>
      <c r="E30" s="203">
        <v>0</v>
      </c>
      <c r="F30" s="203">
        <v>0</v>
      </c>
      <c r="G30" s="203">
        <v>21.66</v>
      </c>
      <c r="H30" s="203">
        <v>0</v>
      </c>
      <c r="I30" s="203">
        <v>7.23</v>
      </c>
      <c r="J30" s="203">
        <v>13.79</v>
      </c>
      <c r="K30" s="203">
        <v>4.41</v>
      </c>
      <c r="L30" s="203">
        <v>185.58</v>
      </c>
      <c r="M30" s="203">
        <v>0.54</v>
      </c>
      <c r="N30" s="203">
        <v>1.43</v>
      </c>
      <c r="O30" s="203">
        <v>0</v>
      </c>
      <c r="P30" s="203">
        <v>1.52</v>
      </c>
      <c r="Q30" s="203">
        <v>0.25</v>
      </c>
      <c r="R30" s="203">
        <v>0.51</v>
      </c>
      <c r="S30" s="203">
        <v>0.32</v>
      </c>
      <c r="T30" s="203">
        <v>0</v>
      </c>
      <c r="U30" s="203">
        <v>0.99</v>
      </c>
      <c r="V30" s="203">
        <v>0.18</v>
      </c>
      <c r="W30" s="203">
        <v>0.54</v>
      </c>
      <c r="X30" s="203">
        <v>1.78</v>
      </c>
      <c r="Y30" s="203">
        <v>0</v>
      </c>
      <c r="Z30" s="203">
        <v>1.53</v>
      </c>
      <c r="AA30" s="203">
        <v>1.0900000000000001</v>
      </c>
      <c r="AB30" s="203">
        <v>0</v>
      </c>
      <c r="AC30" s="203">
        <v>0.9</v>
      </c>
      <c r="AD30" s="203">
        <v>8.9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69.61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0.67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13.95</v>
      </c>
      <c r="E31" s="203">
        <v>0</v>
      </c>
      <c r="F31" s="203">
        <v>0</v>
      </c>
      <c r="G31" s="203">
        <v>21.66</v>
      </c>
      <c r="H31" s="203">
        <v>0</v>
      </c>
      <c r="I31" s="203">
        <v>7.23</v>
      </c>
      <c r="J31" s="203">
        <v>13.79</v>
      </c>
      <c r="K31" s="203">
        <v>4.41</v>
      </c>
      <c r="L31" s="203">
        <v>99.11</v>
      </c>
      <c r="M31" s="203">
        <v>0.54</v>
      </c>
      <c r="N31" s="203">
        <v>1.43</v>
      </c>
      <c r="O31" s="203">
        <v>0</v>
      </c>
      <c r="P31" s="203">
        <v>1.52</v>
      </c>
      <c r="Q31" s="203">
        <v>0.25</v>
      </c>
      <c r="R31" s="203">
        <v>0.51</v>
      </c>
      <c r="S31" s="203">
        <v>0.32</v>
      </c>
      <c r="T31" s="203">
        <v>0</v>
      </c>
      <c r="U31" s="203">
        <v>0.99</v>
      </c>
      <c r="V31" s="203">
        <v>0.18</v>
      </c>
      <c r="W31" s="203">
        <v>0.54</v>
      </c>
      <c r="X31" s="203">
        <v>1.78</v>
      </c>
      <c r="Y31" s="203">
        <v>0</v>
      </c>
      <c r="Z31" s="203">
        <v>1.53</v>
      </c>
      <c r="AA31" s="203">
        <v>1.0900000000000001</v>
      </c>
      <c r="AB31" s="203">
        <v>0</v>
      </c>
      <c r="AC31" s="203">
        <v>0.9</v>
      </c>
      <c r="AD31" s="203">
        <v>8.9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69.61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0.67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13.95</v>
      </c>
      <c r="E32" s="203">
        <v>0</v>
      </c>
      <c r="F32" s="203">
        <v>0</v>
      </c>
      <c r="G32" s="203">
        <v>21.66</v>
      </c>
      <c r="H32" s="203">
        <v>0</v>
      </c>
      <c r="I32" s="203">
        <v>7.23</v>
      </c>
      <c r="J32" s="203">
        <v>13.79</v>
      </c>
      <c r="K32" s="203">
        <v>4.41</v>
      </c>
      <c r="L32" s="203">
        <v>22.72</v>
      </c>
      <c r="M32" s="203">
        <v>0.54</v>
      </c>
      <c r="N32" s="203">
        <v>1.43</v>
      </c>
      <c r="O32" s="203">
        <v>0</v>
      </c>
      <c r="P32" s="203">
        <v>1.52</v>
      </c>
      <c r="Q32" s="203">
        <v>0.25</v>
      </c>
      <c r="R32" s="203">
        <v>0.51</v>
      </c>
      <c r="S32" s="203">
        <v>0.32</v>
      </c>
      <c r="T32" s="203">
        <v>0</v>
      </c>
      <c r="U32" s="203">
        <v>0.99</v>
      </c>
      <c r="V32" s="203">
        <v>0.18</v>
      </c>
      <c r="W32" s="203">
        <v>0.54</v>
      </c>
      <c r="X32" s="203">
        <v>1.78</v>
      </c>
      <c r="Y32" s="203">
        <v>0</v>
      </c>
      <c r="Z32" s="203">
        <v>1.53</v>
      </c>
      <c r="AA32" s="203">
        <v>1.0900000000000001</v>
      </c>
      <c r="AB32" s="203">
        <v>0</v>
      </c>
      <c r="AC32" s="203">
        <v>0.9</v>
      </c>
      <c r="AD32" s="203">
        <v>8.9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69.61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0.67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13.95</v>
      </c>
      <c r="E33" s="203">
        <v>0</v>
      </c>
      <c r="F33" s="203">
        <v>0</v>
      </c>
      <c r="G33" s="203">
        <v>21.66</v>
      </c>
      <c r="H33" s="203">
        <v>0</v>
      </c>
      <c r="I33" s="203">
        <v>7.23</v>
      </c>
      <c r="J33" s="203">
        <v>13.79</v>
      </c>
      <c r="K33" s="203">
        <v>4.41</v>
      </c>
      <c r="L33" s="203">
        <v>22.72</v>
      </c>
      <c r="M33" s="203">
        <v>0.54</v>
      </c>
      <c r="N33" s="203">
        <v>1.43</v>
      </c>
      <c r="O33" s="203">
        <v>0</v>
      </c>
      <c r="P33" s="203">
        <v>1.52</v>
      </c>
      <c r="Q33" s="203">
        <v>0.25</v>
      </c>
      <c r="R33" s="203">
        <v>0.51</v>
      </c>
      <c r="S33" s="203">
        <v>0.32</v>
      </c>
      <c r="T33" s="203">
        <v>0</v>
      </c>
      <c r="U33" s="203">
        <v>0.99</v>
      </c>
      <c r="V33" s="203">
        <v>0.18</v>
      </c>
      <c r="W33" s="203">
        <v>0.54</v>
      </c>
      <c r="X33" s="203">
        <v>1.78</v>
      </c>
      <c r="Y33" s="203">
        <v>0</v>
      </c>
      <c r="Z33" s="203">
        <v>1.53</v>
      </c>
      <c r="AA33" s="203">
        <v>1.0900000000000001</v>
      </c>
      <c r="AB33" s="203">
        <v>0</v>
      </c>
      <c r="AC33" s="203">
        <v>0.9</v>
      </c>
      <c r="AD33" s="203">
        <v>8.9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69.61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0.67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13.95</v>
      </c>
      <c r="E34" s="203">
        <v>0</v>
      </c>
      <c r="F34" s="203">
        <v>0</v>
      </c>
      <c r="G34" s="203">
        <v>21.66</v>
      </c>
      <c r="H34" s="203">
        <v>0</v>
      </c>
      <c r="I34" s="203">
        <v>7.23</v>
      </c>
      <c r="J34" s="203">
        <v>13.79</v>
      </c>
      <c r="K34" s="203">
        <v>4.41</v>
      </c>
      <c r="L34" s="203">
        <v>22.72</v>
      </c>
      <c r="M34" s="203">
        <v>0.54</v>
      </c>
      <c r="N34" s="203">
        <v>1.43</v>
      </c>
      <c r="O34" s="203">
        <v>0</v>
      </c>
      <c r="P34" s="203">
        <v>1.52</v>
      </c>
      <c r="Q34" s="203">
        <v>0.25</v>
      </c>
      <c r="R34" s="203">
        <v>0.51</v>
      </c>
      <c r="S34" s="203">
        <v>0.32</v>
      </c>
      <c r="T34" s="203">
        <v>0</v>
      </c>
      <c r="U34" s="203">
        <v>0.99</v>
      </c>
      <c r="V34" s="203">
        <v>0.18</v>
      </c>
      <c r="W34" s="203">
        <v>0.54</v>
      </c>
      <c r="X34" s="203">
        <v>1.78</v>
      </c>
      <c r="Y34" s="203">
        <v>0</v>
      </c>
      <c r="Z34" s="203">
        <v>1.53</v>
      </c>
      <c r="AA34" s="203">
        <v>1.0900000000000001</v>
      </c>
      <c r="AB34" s="203">
        <v>0</v>
      </c>
      <c r="AC34" s="203">
        <v>0.9</v>
      </c>
      <c r="AD34" s="203">
        <v>8.9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69.61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0.67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13.95</v>
      </c>
      <c r="E35" s="203">
        <v>0</v>
      </c>
      <c r="F35" s="203">
        <v>0</v>
      </c>
      <c r="G35" s="203">
        <v>21.66</v>
      </c>
      <c r="H35" s="203">
        <v>0</v>
      </c>
      <c r="I35" s="203">
        <v>7.23</v>
      </c>
      <c r="J35" s="203">
        <v>13.79</v>
      </c>
      <c r="K35" s="203">
        <v>4.41</v>
      </c>
      <c r="L35" s="203">
        <v>22.72</v>
      </c>
      <c r="M35" s="203">
        <v>0.54</v>
      </c>
      <c r="N35" s="203">
        <v>1.43</v>
      </c>
      <c r="O35" s="203">
        <v>0</v>
      </c>
      <c r="P35" s="203">
        <v>1.52</v>
      </c>
      <c r="Q35" s="203">
        <v>0.25</v>
      </c>
      <c r="R35" s="203">
        <v>0.51</v>
      </c>
      <c r="S35" s="203">
        <v>0.32</v>
      </c>
      <c r="T35" s="203">
        <v>0</v>
      </c>
      <c r="U35" s="203">
        <v>0.99</v>
      </c>
      <c r="V35" s="203">
        <v>0.18</v>
      </c>
      <c r="W35" s="203">
        <v>0.54</v>
      </c>
      <c r="X35" s="203">
        <v>1.78</v>
      </c>
      <c r="Y35" s="203">
        <v>0</v>
      </c>
      <c r="Z35" s="203">
        <v>1.53</v>
      </c>
      <c r="AA35" s="203">
        <v>1.0900000000000001</v>
      </c>
      <c r="AB35" s="203">
        <v>0</v>
      </c>
      <c r="AC35" s="203">
        <v>0.9</v>
      </c>
      <c r="AD35" s="203">
        <v>8.9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69.61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0.67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13.95</v>
      </c>
      <c r="E36" s="203">
        <v>0</v>
      </c>
      <c r="F36" s="203">
        <v>0</v>
      </c>
      <c r="G36" s="203">
        <v>21.66</v>
      </c>
      <c r="H36" s="203">
        <v>0</v>
      </c>
      <c r="I36" s="203">
        <v>7.23</v>
      </c>
      <c r="J36" s="203">
        <v>13.79</v>
      </c>
      <c r="K36" s="203">
        <v>4.41</v>
      </c>
      <c r="L36" s="203">
        <v>22.72</v>
      </c>
      <c r="M36" s="203">
        <v>0.54</v>
      </c>
      <c r="N36" s="203">
        <v>1.43</v>
      </c>
      <c r="O36" s="203">
        <v>0</v>
      </c>
      <c r="P36" s="203">
        <v>1.52</v>
      </c>
      <c r="Q36" s="203">
        <v>0.25</v>
      </c>
      <c r="R36" s="203">
        <v>0.51</v>
      </c>
      <c r="S36" s="203">
        <v>0.32</v>
      </c>
      <c r="T36" s="203">
        <v>0</v>
      </c>
      <c r="U36" s="203">
        <v>0.99</v>
      </c>
      <c r="V36" s="203">
        <v>0.18</v>
      </c>
      <c r="W36" s="203">
        <v>0.54</v>
      </c>
      <c r="X36" s="203">
        <v>1.78</v>
      </c>
      <c r="Y36" s="203">
        <v>0</v>
      </c>
      <c r="Z36" s="203">
        <v>1.53</v>
      </c>
      <c r="AA36" s="203">
        <v>1.0900000000000001</v>
      </c>
      <c r="AB36" s="203">
        <v>0</v>
      </c>
      <c r="AC36" s="203">
        <v>0.9</v>
      </c>
      <c r="AD36" s="203">
        <v>8.9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69.61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0.67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13.88</v>
      </c>
      <c r="E37" s="203">
        <v>0</v>
      </c>
      <c r="F37" s="203">
        <v>0</v>
      </c>
      <c r="G37" s="203">
        <v>21.66</v>
      </c>
      <c r="H37" s="203">
        <v>0</v>
      </c>
      <c r="I37" s="203">
        <v>7.23</v>
      </c>
      <c r="J37" s="203">
        <v>13.79</v>
      </c>
      <c r="K37" s="203">
        <v>4.41</v>
      </c>
      <c r="L37" s="203">
        <v>22.72</v>
      </c>
      <c r="M37" s="203">
        <v>0.54</v>
      </c>
      <c r="N37" s="203">
        <v>1.43</v>
      </c>
      <c r="O37" s="203">
        <v>0</v>
      </c>
      <c r="P37" s="203">
        <v>1.52</v>
      </c>
      <c r="Q37" s="203">
        <v>0.25</v>
      </c>
      <c r="R37" s="203">
        <v>0.51</v>
      </c>
      <c r="S37" s="203">
        <v>0.32</v>
      </c>
      <c r="T37" s="203">
        <v>0</v>
      </c>
      <c r="U37" s="203">
        <v>1.1599999999999999</v>
      </c>
      <c r="V37" s="203">
        <v>0.18</v>
      </c>
      <c r="W37" s="203">
        <v>0.54</v>
      </c>
      <c r="X37" s="203">
        <v>1.78</v>
      </c>
      <c r="Y37" s="203">
        <v>0</v>
      </c>
      <c r="Z37" s="203">
        <v>1.53</v>
      </c>
      <c r="AA37" s="203">
        <v>1.0900000000000001</v>
      </c>
      <c r="AB37" s="203">
        <v>0</v>
      </c>
      <c r="AC37" s="203">
        <v>0.9</v>
      </c>
      <c r="AD37" s="203">
        <v>8.9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69.61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0.67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13.82</v>
      </c>
      <c r="E38" s="203">
        <v>0</v>
      </c>
      <c r="F38" s="203">
        <v>0</v>
      </c>
      <c r="G38" s="203">
        <v>21.66</v>
      </c>
      <c r="H38" s="203">
        <v>0</v>
      </c>
      <c r="I38" s="203">
        <v>7.23</v>
      </c>
      <c r="J38" s="203">
        <v>13.79</v>
      </c>
      <c r="K38" s="203">
        <v>4.41</v>
      </c>
      <c r="L38" s="203">
        <v>22.72</v>
      </c>
      <c r="M38" s="203">
        <v>0.54</v>
      </c>
      <c r="N38" s="203">
        <v>1.43</v>
      </c>
      <c r="O38" s="203">
        <v>0</v>
      </c>
      <c r="P38" s="203">
        <v>1.52</v>
      </c>
      <c r="Q38" s="203">
        <v>0.25</v>
      </c>
      <c r="R38" s="203">
        <v>0.51</v>
      </c>
      <c r="S38" s="203">
        <v>0.32</v>
      </c>
      <c r="T38" s="203">
        <v>0</v>
      </c>
      <c r="U38" s="203">
        <v>1.1599999999999999</v>
      </c>
      <c r="V38" s="203">
        <v>0.18</v>
      </c>
      <c r="W38" s="203">
        <v>0.54</v>
      </c>
      <c r="X38" s="203">
        <v>1.78</v>
      </c>
      <c r="Y38" s="203">
        <v>0</v>
      </c>
      <c r="Z38" s="203">
        <v>1.53</v>
      </c>
      <c r="AA38" s="203">
        <v>1.0900000000000001</v>
      </c>
      <c r="AB38" s="203">
        <v>0</v>
      </c>
      <c r="AC38" s="203">
        <v>0.9</v>
      </c>
      <c r="AD38" s="203">
        <v>8.9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69.61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0.67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13.75</v>
      </c>
      <c r="E39" s="203">
        <v>0</v>
      </c>
      <c r="F39" s="203">
        <v>0</v>
      </c>
      <c r="G39" s="203">
        <v>21.66</v>
      </c>
      <c r="H39" s="203">
        <v>0</v>
      </c>
      <c r="I39" s="203">
        <v>7.23</v>
      </c>
      <c r="J39" s="203">
        <v>13.79</v>
      </c>
      <c r="K39" s="203">
        <v>4.41</v>
      </c>
      <c r="L39" s="203">
        <v>21.46</v>
      </c>
      <c r="M39" s="203">
        <v>0.54</v>
      </c>
      <c r="N39" s="203">
        <v>1.43</v>
      </c>
      <c r="O39" s="203">
        <v>0</v>
      </c>
      <c r="P39" s="203">
        <v>1.52</v>
      </c>
      <c r="Q39" s="203">
        <v>0.25</v>
      </c>
      <c r="R39" s="203">
        <v>0.51</v>
      </c>
      <c r="S39" s="203">
        <v>0.32</v>
      </c>
      <c r="T39" s="203">
        <v>0</v>
      </c>
      <c r="U39" s="203">
        <v>1.1599999999999999</v>
      </c>
      <c r="V39" s="203">
        <v>0.18</v>
      </c>
      <c r="W39" s="203">
        <v>0.54</v>
      </c>
      <c r="X39" s="203">
        <v>1.78</v>
      </c>
      <c r="Y39" s="203">
        <v>0</v>
      </c>
      <c r="Z39" s="203">
        <v>1.53</v>
      </c>
      <c r="AA39" s="203">
        <v>1.0900000000000001</v>
      </c>
      <c r="AB39" s="203">
        <v>0</v>
      </c>
      <c r="AC39" s="203">
        <v>0.9</v>
      </c>
      <c r="AD39" s="203">
        <v>8.9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69.61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0.67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13.75</v>
      </c>
      <c r="E40" s="203">
        <v>0</v>
      </c>
      <c r="F40" s="203">
        <v>0</v>
      </c>
      <c r="G40" s="203">
        <v>21.66</v>
      </c>
      <c r="H40" s="203">
        <v>0</v>
      </c>
      <c r="I40" s="203">
        <v>7.23</v>
      </c>
      <c r="J40" s="203">
        <v>13.79</v>
      </c>
      <c r="K40" s="203">
        <v>0.37</v>
      </c>
      <c r="L40" s="203">
        <v>21.46</v>
      </c>
      <c r="M40" s="203">
        <v>0.54</v>
      </c>
      <c r="N40" s="203">
        <v>1.43</v>
      </c>
      <c r="O40" s="203">
        <v>0</v>
      </c>
      <c r="P40" s="203">
        <v>1.52</v>
      </c>
      <c r="Q40" s="203">
        <v>0.25</v>
      </c>
      <c r="R40" s="203">
        <v>0.51</v>
      </c>
      <c r="S40" s="203">
        <v>0.32</v>
      </c>
      <c r="T40" s="203">
        <v>0</v>
      </c>
      <c r="U40" s="203">
        <v>1.1599999999999999</v>
      </c>
      <c r="V40" s="203">
        <v>0.18</v>
      </c>
      <c r="W40" s="203">
        <v>0.54</v>
      </c>
      <c r="X40" s="203">
        <v>1.78</v>
      </c>
      <c r="Y40" s="203">
        <v>0</v>
      </c>
      <c r="Z40" s="203">
        <v>1.53</v>
      </c>
      <c r="AA40" s="203">
        <v>1.0900000000000001</v>
      </c>
      <c r="AB40" s="203">
        <v>0</v>
      </c>
      <c r="AC40" s="203">
        <v>0.9</v>
      </c>
      <c r="AD40" s="203">
        <v>8.9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69.61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0.67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13.69</v>
      </c>
      <c r="E41" s="203">
        <v>0</v>
      </c>
      <c r="F41" s="203">
        <v>0</v>
      </c>
      <c r="G41" s="203">
        <v>21.66</v>
      </c>
      <c r="H41" s="203">
        <v>0</v>
      </c>
      <c r="I41" s="203">
        <v>7.23</v>
      </c>
      <c r="J41" s="203">
        <v>13.79</v>
      </c>
      <c r="K41" s="203">
        <v>0.37</v>
      </c>
      <c r="L41" s="203">
        <v>19.510000000000002</v>
      </c>
      <c r="M41" s="203">
        <v>0.54</v>
      </c>
      <c r="N41" s="203">
        <v>1.43</v>
      </c>
      <c r="O41" s="203">
        <v>0</v>
      </c>
      <c r="P41" s="203">
        <v>1.52</v>
      </c>
      <c r="Q41" s="203">
        <v>0.25</v>
      </c>
      <c r="R41" s="203">
        <v>0.51</v>
      </c>
      <c r="S41" s="203">
        <v>0.32</v>
      </c>
      <c r="T41" s="203">
        <v>0</v>
      </c>
      <c r="U41" s="203">
        <v>1.1599999999999999</v>
      </c>
      <c r="V41" s="203">
        <v>0.18</v>
      </c>
      <c r="W41" s="203">
        <v>0.54</v>
      </c>
      <c r="X41" s="203">
        <v>1.78</v>
      </c>
      <c r="Y41" s="203">
        <v>0</v>
      </c>
      <c r="Z41" s="203">
        <v>1.53</v>
      </c>
      <c r="AA41" s="203">
        <v>1.0900000000000001</v>
      </c>
      <c r="AB41" s="203">
        <v>0</v>
      </c>
      <c r="AC41" s="203">
        <v>0.9</v>
      </c>
      <c r="AD41" s="203">
        <v>8.9</v>
      </c>
      <c r="AE41" s="203">
        <v>0</v>
      </c>
      <c r="AF41" s="203">
        <v>0</v>
      </c>
      <c r="AG41" s="203">
        <v>28.92</v>
      </c>
      <c r="AH41" s="203">
        <v>3.86</v>
      </c>
      <c r="AI41" s="203">
        <v>34.700000000000003</v>
      </c>
      <c r="AJ41" s="203">
        <v>0</v>
      </c>
      <c r="AK41" s="203">
        <v>69.61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0.67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13.63</v>
      </c>
      <c r="E42" s="203">
        <v>0</v>
      </c>
      <c r="F42" s="203">
        <v>0</v>
      </c>
      <c r="G42" s="203">
        <v>21.66</v>
      </c>
      <c r="H42" s="203">
        <v>0</v>
      </c>
      <c r="I42" s="203">
        <v>7.23</v>
      </c>
      <c r="J42" s="203">
        <v>13.79</v>
      </c>
      <c r="K42" s="203">
        <v>0.37</v>
      </c>
      <c r="L42" s="203">
        <v>19.510000000000002</v>
      </c>
      <c r="M42" s="203">
        <v>0.54</v>
      </c>
      <c r="N42" s="203">
        <v>1.43</v>
      </c>
      <c r="O42" s="203">
        <v>0</v>
      </c>
      <c r="P42" s="203">
        <v>1.52</v>
      </c>
      <c r="Q42" s="203">
        <v>0.25</v>
      </c>
      <c r="R42" s="203">
        <v>0.51</v>
      </c>
      <c r="S42" s="203">
        <v>0.32</v>
      </c>
      <c r="T42" s="203">
        <v>0</v>
      </c>
      <c r="U42" s="203">
        <v>1.1599999999999999</v>
      </c>
      <c r="V42" s="203">
        <v>0.18</v>
      </c>
      <c r="W42" s="203">
        <v>0.54</v>
      </c>
      <c r="X42" s="203">
        <v>1.78</v>
      </c>
      <c r="Y42" s="203">
        <v>0</v>
      </c>
      <c r="Z42" s="203">
        <v>1.53</v>
      </c>
      <c r="AA42" s="203">
        <v>1.0900000000000001</v>
      </c>
      <c r="AB42" s="203">
        <v>0</v>
      </c>
      <c r="AC42" s="203">
        <v>0.9</v>
      </c>
      <c r="AD42" s="203">
        <v>8.9</v>
      </c>
      <c r="AE42" s="203">
        <v>0</v>
      </c>
      <c r="AF42" s="203">
        <v>0</v>
      </c>
      <c r="AG42" s="203">
        <v>28.92</v>
      </c>
      <c r="AH42" s="203">
        <v>3.86</v>
      </c>
      <c r="AI42" s="203">
        <v>34.700000000000003</v>
      </c>
      <c r="AJ42" s="203">
        <v>0</v>
      </c>
      <c r="AK42" s="203">
        <v>69.61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0.67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13.59</v>
      </c>
      <c r="E43" s="203">
        <v>0</v>
      </c>
      <c r="F43" s="203">
        <v>0</v>
      </c>
      <c r="G43" s="203">
        <v>21.66</v>
      </c>
      <c r="H43" s="203">
        <v>0</v>
      </c>
      <c r="I43" s="203">
        <v>7.23</v>
      </c>
      <c r="J43" s="203">
        <v>13.79</v>
      </c>
      <c r="K43" s="203">
        <v>0.37</v>
      </c>
      <c r="L43" s="203">
        <v>19.510000000000002</v>
      </c>
      <c r="M43" s="203">
        <v>0.54</v>
      </c>
      <c r="N43" s="203">
        <v>1.43</v>
      </c>
      <c r="O43" s="203">
        <v>0</v>
      </c>
      <c r="P43" s="203">
        <v>1.52</v>
      </c>
      <c r="Q43" s="203">
        <v>0.25</v>
      </c>
      <c r="R43" s="203">
        <v>0.51</v>
      </c>
      <c r="S43" s="203">
        <v>0.32</v>
      </c>
      <c r="T43" s="203">
        <v>0</v>
      </c>
      <c r="U43" s="203">
        <v>1.1599999999999999</v>
      </c>
      <c r="V43" s="203">
        <v>0.18</v>
      </c>
      <c r="W43" s="203">
        <v>0.54</v>
      </c>
      <c r="X43" s="203">
        <v>1.78</v>
      </c>
      <c r="Y43" s="203">
        <v>0</v>
      </c>
      <c r="Z43" s="203">
        <v>1.53</v>
      </c>
      <c r="AA43" s="203">
        <v>1.0900000000000001</v>
      </c>
      <c r="AB43" s="203">
        <v>0</v>
      </c>
      <c r="AC43" s="203">
        <v>0.9</v>
      </c>
      <c r="AD43" s="203">
        <v>8.9</v>
      </c>
      <c r="AE43" s="203">
        <v>0</v>
      </c>
      <c r="AF43" s="203">
        <v>0</v>
      </c>
      <c r="AG43" s="203">
        <v>28.92</v>
      </c>
      <c r="AH43" s="203">
        <v>7.71</v>
      </c>
      <c r="AI43" s="203">
        <v>34.700000000000003</v>
      </c>
      <c r="AJ43" s="203">
        <v>0</v>
      </c>
      <c r="AK43" s="203">
        <v>69.61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0.67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13.59</v>
      </c>
      <c r="E44" s="203">
        <v>0</v>
      </c>
      <c r="F44" s="203">
        <v>0</v>
      </c>
      <c r="G44" s="203">
        <v>21.66</v>
      </c>
      <c r="H44" s="203">
        <v>0</v>
      </c>
      <c r="I44" s="203">
        <v>7.23</v>
      </c>
      <c r="J44" s="203">
        <v>13.79</v>
      </c>
      <c r="K44" s="203">
        <v>0.37</v>
      </c>
      <c r="L44" s="203">
        <v>19.510000000000002</v>
      </c>
      <c r="M44" s="203">
        <v>0.54</v>
      </c>
      <c r="N44" s="203">
        <v>1.43</v>
      </c>
      <c r="O44" s="203">
        <v>0</v>
      </c>
      <c r="P44" s="203">
        <v>1.52</v>
      </c>
      <c r="Q44" s="203">
        <v>0.25</v>
      </c>
      <c r="R44" s="203">
        <v>0.51</v>
      </c>
      <c r="S44" s="203">
        <v>0.32</v>
      </c>
      <c r="T44" s="203">
        <v>0</v>
      </c>
      <c r="U44" s="203">
        <v>1.1599999999999999</v>
      </c>
      <c r="V44" s="203">
        <v>0.18</v>
      </c>
      <c r="W44" s="203">
        <v>0.54</v>
      </c>
      <c r="X44" s="203">
        <v>1.78</v>
      </c>
      <c r="Y44" s="203">
        <v>0</v>
      </c>
      <c r="Z44" s="203">
        <v>1.53</v>
      </c>
      <c r="AA44" s="203">
        <v>1.0900000000000001</v>
      </c>
      <c r="AB44" s="203">
        <v>0</v>
      </c>
      <c r="AC44" s="203">
        <v>0.9</v>
      </c>
      <c r="AD44" s="203">
        <v>8.9</v>
      </c>
      <c r="AE44" s="203">
        <v>0</v>
      </c>
      <c r="AF44" s="203">
        <v>0</v>
      </c>
      <c r="AG44" s="203">
        <v>28.92</v>
      </c>
      <c r="AH44" s="203">
        <v>7.71</v>
      </c>
      <c r="AI44" s="203">
        <v>34.700000000000003</v>
      </c>
      <c r="AJ44" s="203">
        <v>0</v>
      </c>
      <c r="AK44" s="203">
        <v>69.61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0.67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13.53</v>
      </c>
      <c r="E45" s="203">
        <v>0</v>
      </c>
      <c r="F45" s="203">
        <v>0</v>
      </c>
      <c r="G45" s="203">
        <v>21.66</v>
      </c>
      <c r="H45" s="203">
        <v>0</v>
      </c>
      <c r="I45" s="203">
        <v>7.23</v>
      </c>
      <c r="J45" s="203">
        <v>13.79</v>
      </c>
      <c r="K45" s="203">
        <v>0.37</v>
      </c>
      <c r="L45" s="203">
        <v>18.739999999999998</v>
      </c>
      <c r="M45" s="203">
        <v>0.54</v>
      </c>
      <c r="N45" s="203">
        <v>1.43</v>
      </c>
      <c r="O45" s="203">
        <v>0</v>
      </c>
      <c r="P45" s="203">
        <v>1.52</v>
      </c>
      <c r="Q45" s="203">
        <v>0.25</v>
      </c>
      <c r="R45" s="203">
        <v>0.51</v>
      </c>
      <c r="S45" s="203">
        <v>0.32</v>
      </c>
      <c r="T45" s="203">
        <v>0</v>
      </c>
      <c r="U45" s="203">
        <v>1.1599999999999999</v>
      </c>
      <c r="V45" s="203">
        <v>0.18</v>
      </c>
      <c r="W45" s="203">
        <v>0.54</v>
      </c>
      <c r="X45" s="203">
        <v>1.78</v>
      </c>
      <c r="Y45" s="203">
        <v>0</v>
      </c>
      <c r="Z45" s="203">
        <v>1.53</v>
      </c>
      <c r="AA45" s="203">
        <v>1.0900000000000001</v>
      </c>
      <c r="AB45" s="203">
        <v>0</v>
      </c>
      <c r="AC45" s="203">
        <v>0.9</v>
      </c>
      <c r="AD45" s="203">
        <v>8.9</v>
      </c>
      <c r="AE45" s="203">
        <v>0</v>
      </c>
      <c r="AF45" s="203">
        <v>0</v>
      </c>
      <c r="AG45" s="203">
        <v>28.92</v>
      </c>
      <c r="AH45" s="203">
        <v>11.57</v>
      </c>
      <c r="AI45" s="203">
        <v>34.700000000000003</v>
      </c>
      <c r="AJ45" s="203">
        <v>0</v>
      </c>
      <c r="AK45" s="203">
        <v>69.61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0.67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13.47</v>
      </c>
      <c r="E46" s="203">
        <v>0</v>
      </c>
      <c r="F46" s="203">
        <v>0</v>
      </c>
      <c r="G46" s="203">
        <v>21.66</v>
      </c>
      <c r="H46" s="203">
        <v>0</v>
      </c>
      <c r="I46" s="203">
        <v>7.23</v>
      </c>
      <c r="J46" s="203">
        <v>13.79</v>
      </c>
      <c r="K46" s="203">
        <v>0.37</v>
      </c>
      <c r="L46" s="203">
        <v>18.73</v>
      </c>
      <c r="M46" s="203">
        <v>0.54</v>
      </c>
      <c r="N46" s="203">
        <v>1.43</v>
      </c>
      <c r="O46" s="203">
        <v>0</v>
      </c>
      <c r="P46" s="203">
        <v>1.52</v>
      </c>
      <c r="Q46" s="203">
        <v>0.25</v>
      </c>
      <c r="R46" s="203">
        <v>0.51</v>
      </c>
      <c r="S46" s="203">
        <v>0.32</v>
      </c>
      <c r="T46" s="203">
        <v>0</v>
      </c>
      <c r="U46" s="203">
        <v>1.1599999999999999</v>
      </c>
      <c r="V46" s="203">
        <v>0.18</v>
      </c>
      <c r="W46" s="203">
        <v>0.54</v>
      </c>
      <c r="X46" s="203">
        <v>1.78</v>
      </c>
      <c r="Y46" s="203">
        <v>0</v>
      </c>
      <c r="Z46" s="203">
        <v>1.53</v>
      </c>
      <c r="AA46" s="203">
        <v>1.0900000000000001</v>
      </c>
      <c r="AB46" s="203">
        <v>0</v>
      </c>
      <c r="AC46" s="203">
        <v>0.9</v>
      </c>
      <c r="AD46" s="203">
        <v>8.9</v>
      </c>
      <c r="AE46" s="203">
        <v>0</v>
      </c>
      <c r="AF46" s="203">
        <v>0</v>
      </c>
      <c r="AG46" s="203">
        <v>28.92</v>
      </c>
      <c r="AH46" s="203">
        <v>15.42</v>
      </c>
      <c r="AI46" s="203">
        <v>34.700000000000003</v>
      </c>
      <c r="AJ46" s="203">
        <v>0</v>
      </c>
      <c r="AK46" s="203">
        <v>69.61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0.67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13.4</v>
      </c>
      <c r="E47" s="203">
        <v>0</v>
      </c>
      <c r="F47" s="203">
        <v>0</v>
      </c>
      <c r="G47" s="203">
        <v>21.66</v>
      </c>
      <c r="H47" s="203">
        <v>0</v>
      </c>
      <c r="I47" s="203">
        <v>7.23</v>
      </c>
      <c r="J47" s="203">
        <v>13.79</v>
      </c>
      <c r="K47" s="203">
        <v>4.41</v>
      </c>
      <c r="L47" s="203">
        <v>41.46</v>
      </c>
      <c r="M47" s="203">
        <v>0.54</v>
      </c>
      <c r="N47" s="203">
        <v>1.43</v>
      </c>
      <c r="O47" s="203">
        <v>0</v>
      </c>
      <c r="P47" s="203">
        <v>1.52</v>
      </c>
      <c r="Q47" s="203">
        <v>0.25</v>
      </c>
      <c r="R47" s="203">
        <v>0.51</v>
      </c>
      <c r="S47" s="203">
        <v>0.32</v>
      </c>
      <c r="T47" s="203">
        <v>0</v>
      </c>
      <c r="U47" s="203">
        <v>1.1599999999999999</v>
      </c>
      <c r="V47" s="203">
        <v>0.18</v>
      </c>
      <c r="W47" s="203">
        <v>0.54</v>
      </c>
      <c r="X47" s="203">
        <v>1.78</v>
      </c>
      <c r="Y47" s="203">
        <v>0</v>
      </c>
      <c r="Z47" s="203">
        <v>1.53</v>
      </c>
      <c r="AA47" s="203">
        <v>1.0900000000000001</v>
      </c>
      <c r="AB47" s="203">
        <v>0</v>
      </c>
      <c r="AC47" s="203">
        <v>0.9</v>
      </c>
      <c r="AD47" s="203">
        <v>8.9</v>
      </c>
      <c r="AE47" s="203">
        <v>0</v>
      </c>
      <c r="AF47" s="203">
        <v>0</v>
      </c>
      <c r="AG47" s="203">
        <v>28.92</v>
      </c>
      <c r="AH47" s="203">
        <v>15.42</v>
      </c>
      <c r="AI47" s="203">
        <v>34.700000000000003</v>
      </c>
      <c r="AJ47" s="203">
        <v>0</v>
      </c>
      <c r="AK47" s="203">
        <v>69.61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0.67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13.4</v>
      </c>
      <c r="E48" s="203">
        <v>0</v>
      </c>
      <c r="F48" s="203">
        <v>0</v>
      </c>
      <c r="G48" s="203">
        <v>21.66</v>
      </c>
      <c r="H48" s="203">
        <v>0</v>
      </c>
      <c r="I48" s="203">
        <v>7.23</v>
      </c>
      <c r="J48" s="203">
        <v>13.79</v>
      </c>
      <c r="K48" s="203">
        <v>4.41</v>
      </c>
      <c r="L48" s="203">
        <v>41.46</v>
      </c>
      <c r="M48" s="203">
        <v>0.54</v>
      </c>
      <c r="N48" s="203">
        <v>1.43</v>
      </c>
      <c r="O48" s="203">
        <v>0</v>
      </c>
      <c r="P48" s="203">
        <v>1.52</v>
      </c>
      <c r="Q48" s="203">
        <v>0.25</v>
      </c>
      <c r="R48" s="203">
        <v>0.51</v>
      </c>
      <c r="S48" s="203">
        <v>0.32</v>
      </c>
      <c r="T48" s="203">
        <v>0</v>
      </c>
      <c r="U48" s="203">
        <v>1.1599999999999999</v>
      </c>
      <c r="V48" s="203">
        <v>0.18</v>
      </c>
      <c r="W48" s="203">
        <v>0.54</v>
      </c>
      <c r="X48" s="203">
        <v>1.78</v>
      </c>
      <c r="Y48" s="203">
        <v>0</v>
      </c>
      <c r="Z48" s="203">
        <v>1.53</v>
      </c>
      <c r="AA48" s="203">
        <v>1.0900000000000001</v>
      </c>
      <c r="AB48" s="203">
        <v>0</v>
      </c>
      <c r="AC48" s="203">
        <v>0.9</v>
      </c>
      <c r="AD48" s="203">
        <v>8.9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69.61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0.67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13.34</v>
      </c>
      <c r="E49" s="203">
        <v>0</v>
      </c>
      <c r="F49" s="203">
        <v>0</v>
      </c>
      <c r="G49" s="203">
        <v>21.66</v>
      </c>
      <c r="H49" s="203">
        <v>0</v>
      </c>
      <c r="I49" s="203">
        <v>7.23</v>
      </c>
      <c r="J49" s="203">
        <v>13.79</v>
      </c>
      <c r="K49" s="203">
        <v>4.41</v>
      </c>
      <c r="L49" s="203">
        <v>150.22999999999999</v>
      </c>
      <c r="M49" s="203">
        <v>0.54</v>
      </c>
      <c r="N49" s="203">
        <v>1.43</v>
      </c>
      <c r="O49" s="203">
        <v>0</v>
      </c>
      <c r="P49" s="203">
        <v>1.52</v>
      </c>
      <c r="Q49" s="203">
        <v>0.25</v>
      </c>
      <c r="R49" s="203">
        <v>0.51</v>
      </c>
      <c r="S49" s="203">
        <v>0.32</v>
      </c>
      <c r="T49" s="203">
        <v>0</v>
      </c>
      <c r="U49" s="203">
        <v>1.1599999999999999</v>
      </c>
      <c r="V49" s="203">
        <v>0.18</v>
      </c>
      <c r="W49" s="203">
        <v>0.54</v>
      </c>
      <c r="X49" s="203">
        <v>1.78</v>
      </c>
      <c r="Y49" s="203">
        <v>0</v>
      </c>
      <c r="Z49" s="203">
        <v>1.53</v>
      </c>
      <c r="AA49" s="203">
        <v>1.0900000000000001</v>
      </c>
      <c r="AB49" s="203">
        <v>0</v>
      </c>
      <c r="AC49" s="203">
        <v>0.9</v>
      </c>
      <c r="AD49" s="203">
        <v>8.9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69.61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0.67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13.34</v>
      </c>
      <c r="E50" s="203">
        <v>0</v>
      </c>
      <c r="F50" s="203">
        <v>0</v>
      </c>
      <c r="G50" s="203">
        <v>21.66</v>
      </c>
      <c r="H50" s="203">
        <v>0</v>
      </c>
      <c r="I50" s="203">
        <v>7.23</v>
      </c>
      <c r="J50" s="203">
        <v>13.79</v>
      </c>
      <c r="K50" s="203">
        <v>4.41</v>
      </c>
      <c r="L50" s="203">
        <v>272.06</v>
      </c>
      <c r="M50" s="203">
        <v>0.54</v>
      </c>
      <c r="N50" s="203">
        <v>1.43</v>
      </c>
      <c r="O50" s="203">
        <v>0</v>
      </c>
      <c r="P50" s="203">
        <v>1.52</v>
      </c>
      <c r="Q50" s="203">
        <v>0.25</v>
      </c>
      <c r="R50" s="203">
        <v>0.51</v>
      </c>
      <c r="S50" s="203">
        <v>0.32</v>
      </c>
      <c r="T50" s="203">
        <v>0</v>
      </c>
      <c r="U50" s="203">
        <v>1.1599999999999999</v>
      </c>
      <c r="V50" s="203">
        <v>0.18</v>
      </c>
      <c r="W50" s="203">
        <v>0.54</v>
      </c>
      <c r="X50" s="203">
        <v>1.78</v>
      </c>
      <c r="Y50" s="203">
        <v>0</v>
      </c>
      <c r="Z50" s="203">
        <v>1.53</v>
      </c>
      <c r="AA50" s="203">
        <v>1.0900000000000001</v>
      </c>
      <c r="AB50" s="203">
        <v>0</v>
      </c>
      <c r="AC50" s="203">
        <v>0.9</v>
      </c>
      <c r="AD50" s="203">
        <v>8.9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69.61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0.67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13.3</v>
      </c>
      <c r="E51" s="203">
        <v>0</v>
      </c>
      <c r="F51" s="203">
        <v>0</v>
      </c>
      <c r="G51" s="203">
        <v>21.66</v>
      </c>
      <c r="H51" s="203">
        <v>0</v>
      </c>
      <c r="I51" s="203">
        <v>7.23</v>
      </c>
      <c r="J51" s="203">
        <v>13.79</v>
      </c>
      <c r="K51" s="203">
        <v>4.41</v>
      </c>
      <c r="L51" s="203">
        <v>272.06</v>
      </c>
      <c r="M51" s="203">
        <v>0.54</v>
      </c>
      <c r="N51" s="203">
        <v>1.43</v>
      </c>
      <c r="O51" s="203">
        <v>0</v>
      </c>
      <c r="P51" s="203">
        <v>1.52</v>
      </c>
      <c r="Q51" s="203">
        <v>0.25</v>
      </c>
      <c r="R51" s="203">
        <v>0.51</v>
      </c>
      <c r="S51" s="203">
        <v>0.32</v>
      </c>
      <c r="T51" s="203">
        <v>0</v>
      </c>
      <c r="U51" s="203">
        <v>1.1599999999999999</v>
      </c>
      <c r="V51" s="203">
        <v>0.18</v>
      </c>
      <c r="W51" s="203">
        <v>0.54</v>
      </c>
      <c r="X51" s="203">
        <v>1.78</v>
      </c>
      <c r="Y51" s="203">
        <v>0</v>
      </c>
      <c r="Z51" s="203">
        <v>1.53</v>
      </c>
      <c r="AA51" s="203">
        <v>1.0900000000000001</v>
      </c>
      <c r="AB51" s="203">
        <v>0</v>
      </c>
      <c r="AC51" s="203">
        <v>0.9</v>
      </c>
      <c r="AD51" s="203">
        <v>8.9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69.61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0.67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13.24</v>
      </c>
      <c r="E52" s="203">
        <v>0</v>
      </c>
      <c r="F52" s="203">
        <v>0</v>
      </c>
      <c r="G52" s="203">
        <v>21.66</v>
      </c>
      <c r="H52" s="203">
        <v>0</v>
      </c>
      <c r="I52" s="203">
        <v>7.23</v>
      </c>
      <c r="J52" s="203">
        <v>13.79</v>
      </c>
      <c r="K52" s="203">
        <v>4.41</v>
      </c>
      <c r="L52" s="203">
        <v>272.06</v>
      </c>
      <c r="M52" s="203">
        <v>0.54</v>
      </c>
      <c r="N52" s="203">
        <v>1.43</v>
      </c>
      <c r="O52" s="203">
        <v>0</v>
      </c>
      <c r="P52" s="203">
        <v>1.52</v>
      </c>
      <c r="Q52" s="203">
        <v>0.25</v>
      </c>
      <c r="R52" s="203">
        <v>0.51</v>
      </c>
      <c r="S52" s="203">
        <v>0.32</v>
      </c>
      <c r="T52" s="203">
        <v>0</v>
      </c>
      <c r="U52" s="203">
        <v>1.1599999999999999</v>
      </c>
      <c r="V52" s="203">
        <v>0.18</v>
      </c>
      <c r="W52" s="203">
        <v>0.54</v>
      </c>
      <c r="X52" s="203">
        <v>1.78</v>
      </c>
      <c r="Y52" s="203">
        <v>0</v>
      </c>
      <c r="Z52" s="203">
        <v>1.53</v>
      </c>
      <c r="AA52" s="203">
        <v>1.0900000000000001</v>
      </c>
      <c r="AB52" s="203">
        <v>0</v>
      </c>
      <c r="AC52" s="203">
        <v>0.9</v>
      </c>
      <c r="AD52" s="203">
        <v>8.9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69.61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0.67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13.24</v>
      </c>
      <c r="E53" s="203">
        <v>0</v>
      </c>
      <c r="F53" s="203">
        <v>0</v>
      </c>
      <c r="G53" s="203">
        <v>21.66</v>
      </c>
      <c r="H53" s="203">
        <v>0</v>
      </c>
      <c r="I53" s="203">
        <v>7.23</v>
      </c>
      <c r="J53" s="203">
        <v>13.79</v>
      </c>
      <c r="K53" s="203">
        <v>4.41</v>
      </c>
      <c r="L53" s="203">
        <v>272.05</v>
      </c>
      <c r="M53" s="203">
        <v>0.54</v>
      </c>
      <c r="N53" s="203">
        <v>1.43</v>
      </c>
      <c r="O53" s="203">
        <v>0</v>
      </c>
      <c r="P53" s="203">
        <v>1.52</v>
      </c>
      <c r="Q53" s="203">
        <v>0.25</v>
      </c>
      <c r="R53" s="203">
        <v>0.51</v>
      </c>
      <c r="S53" s="203">
        <v>0.32</v>
      </c>
      <c r="T53" s="203">
        <v>0</v>
      </c>
      <c r="U53" s="203">
        <v>1.1599999999999999</v>
      </c>
      <c r="V53" s="203">
        <v>0.18</v>
      </c>
      <c r="W53" s="203">
        <v>0.54</v>
      </c>
      <c r="X53" s="203">
        <v>1.78</v>
      </c>
      <c r="Y53" s="203">
        <v>0</v>
      </c>
      <c r="Z53" s="203">
        <v>1.53</v>
      </c>
      <c r="AA53" s="203">
        <v>1.0900000000000001</v>
      </c>
      <c r="AB53" s="203">
        <v>0</v>
      </c>
      <c r="AC53" s="203">
        <v>0.9</v>
      </c>
      <c r="AD53" s="203">
        <v>8.9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69.61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0.67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13.17</v>
      </c>
      <c r="E54" s="203">
        <v>0</v>
      </c>
      <c r="F54" s="203">
        <v>0</v>
      </c>
      <c r="G54" s="203">
        <v>21.66</v>
      </c>
      <c r="H54" s="203">
        <v>0</v>
      </c>
      <c r="I54" s="203">
        <v>7.23</v>
      </c>
      <c r="J54" s="203">
        <v>13.79</v>
      </c>
      <c r="K54" s="203">
        <v>4.41</v>
      </c>
      <c r="L54" s="203">
        <v>272.05</v>
      </c>
      <c r="M54" s="203">
        <v>0.54</v>
      </c>
      <c r="N54" s="203">
        <v>1.43</v>
      </c>
      <c r="O54" s="203">
        <v>0</v>
      </c>
      <c r="P54" s="203">
        <v>1.52</v>
      </c>
      <c r="Q54" s="203">
        <v>2.98</v>
      </c>
      <c r="R54" s="203">
        <v>6.14</v>
      </c>
      <c r="S54" s="203">
        <v>2.34</v>
      </c>
      <c r="T54" s="203">
        <v>0</v>
      </c>
      <c r="U54" s="203">
        <v>1.1599999999999999</v>
      </c>
      <c r="V54" s="203">
        <v>0.18</v>
      </c>
      <c r="W54" s="203">
        <v>0.54</v>
      </c>
      <c r="X54" s="203">
        <v>1.78</v>
      </c>
      <c r="Y54" s="203">
        <v>0</v>
      </c>
      <c r="Z54" s="203">
        <v>1.53</v>
      </c>
      <c r="AA54" s="203">
        <v>13.26</v>
      </c>
      <c r="AB54" s="203">
        <v>0</v>
      </c>
      <c r="AC54" s="203">
        <v>0.9</v>
      </c>
      <c r="AD54" s="203">
        <v>8.9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69.61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0.67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13.17</v>
      </c>
      <c r="E55" s="203">
        <v>0</v>
      </c>
      <c r="F55" s="203">
        <v>0</v>
      </c>
      <c r="G55" s="203">
        <v>21.66</v>
      </c>
      <c r="H55" s="203">
        <v>0</v>
      </c>
      <c r="I55" s="203">
        <v>7.23</v>
      </c>
      <c r="J55" s="203">
        <v>13.79</v>
      </c>
      <c r="K55" s="203">
        <v>4.41</v>
      </c>
      <c r="L55" s="203">
        <v>272.05</v>
      </c>
      <c r="M55" s="203">
        <v>0.54</v>
      </c>
      <c r="N55" s="203">
        <v>1.43</v>
      </c>
      <c r="O55" s="203">
        <v>0</v>
      </c>
      <c r="P55" s="203">
        <v>1.52</v>
      </c>
      <c r="Q55" s="203">
        <v>0.25</v>
      </c>
      <c r="R55" s="203">
        <v>6</v>
      </c>
      <c r="S55" s="203">
        <v>0.32</v>
      </c>
      <c r="T55" s="203">
        <v>0</v>
      </c>
      <c r="U55" s="203">
        <v>1.1599999999999999</v>
      </c>
      <c r="V55" s="203">
        <v>0.18</v>
      </c>
      <c r="W55" s="203">
        <v>0.54</v>
      </c>
      <c r="X55" s="203">
        <v>1.78</v>
      </c>
      <c r="Y55" s="203">
        <v>0</v>
      </c>
      <c r="Z55" s="203">
        <v>1.53</v>
      </c>
      <c r="AA55" s="203">
        <v>13.26</v>
      </c>
      <c r="AB55" s="203">
        <v>0</v>
      </c>
      <c r="AC55" s="203">
        <v>0.9</v>
      </c>
      <c r="AD55" s="203">
        <v>8.9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69.61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0.67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13.17</v>
      </c>
      <c r="E56" s="203">
        <v>0</v>
      </c>
      <c r="F56" s="203">
        <v>0</v>
      </c>
      <c r="G56" s="203">
        <v>21.66</v>
      </c>
      <c r="H56" s="203">
        <v>0</v>
      </c>
      <c r="I56" s="203">
        <v>7.23</v>
      </c>
      <c r="J56" s="203">
        <v>13.79</v>
      </c>
      <c r="K56" s="203">
        <v>4.41</v>
      </c>
      <c r="L56" s="203">
        <v>272.05</v>
      </c>
      <c r="M56" s="203">
        <v>0.54</v>
      </c>
      <c r="N56" s="203">
        <v>1.43</v>
      </c>
      <c r="O56" s="203">
        <v>0</v>
      </c>
      <c r="P56" s="203">
        <v>1.52</v>
      </c>
      <c r="Q56" s="203">
        <v>2.98</v>
      </c>
      <c r="R56" s="203">
        <v>6.14</v>
      </c>
      <c r="S56" s="203">
        <v>3.83</v>
      </c>
      <c r="T56" s="203">
        <v>0</v>
      </c>
      <c r="U56" s="203">
        <v>1.1599999999999999</v>
      </c>
      <c r="V56" s="203">
        <v>0.18</v>
      </c>
      <c r="W56" s="203">
        <v>0.54</v>
      </c>
      <c r="X56" s="203">
        <v>1.78</v>
      </c>
      <c r="Y56" s="203">
        <v>0</v>
      </c>
      <c r="Z56" s="203">
        <v>1.53</v>
      </c>
      <c r="AA56" s="203">
        <v>13.26</v>
      </c>
      <c r="AB56" s="203">
        <v>0</v>
      </c>
      <c r="AC56" s="203">
        <v>0.9</v>
      </c>
      <c r="AD56" s="203">
        <v>8.9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69.61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0.67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13.17</v>
      </c>
      <c r="E57" s="203">
        <v>0</v>
      </c>
      <c r="F57" s="203">
        <v>0</v>
      </c>
      <c r="G57" s="203">
        <v>21.66</v>
      </c>
      <c r="H57" s="203">
        <v>0</v>
      </c>
      <c r="I57" s="203">
        <v>7.23</v>
      </c>
      <c r="J57" s="203">
        <v>13.79</v>
      </c>
      <c r="K57" s="203">
        <v>4.41</v>
      </c>
      <c r="L57" s="203">
        <v>272.06</v>
      </c>
      <c r="M57" s="203">
        <v>0.54</v>
      </c>
      <c r="N57" s="203">
        <v>1.43</v>
      </c>
      <c r="O57" s="203">
        <v>0</v>
      </c>
      <c r="P57" s="203">
        <v>1.52</v>
      </c>
      <c r="Q57" s="203">
        <v>2.98</v>
      </c>
      <c r="R57" s="203">
        <v>6.14</v>
      </c>
      <c r="S57" s="203">
        <v>3.83</v>
      </c>
      <c r="T57" s="203">
        <v>0</v>
      </c>
      <c r="U57" s="203">
        <v>1.1599999999999999</v>
      </c>
      <c r="V57" s="203">
        <v>0.18</v>
      </c>
      <c r="W57" s="203">
        <v>0.54</v>
      </c>
      <c r="X57" s="203">
        <v>1.78</v>
      </c>
      <c r="Y57" s="203">
        <v>0</v>
      </c>
      <c r="Z57" s="203">
        <v>19.75</v>
      </c>
      <c r="AA57" s="203">
        <v>13.26</v>
      </c>
      <c r="AB57" s="203">
        <v>0</v>
      </c>
      <c r="AC57" s="203">
        <v>0.9</v>
      </c>
      <c r="AD57" s="203">
        <v>8.9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69.61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0.67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13.11</v>
      </c>
      <c r="E58" s="203">
        <v>0</v>
      </c>
      <c r="F58" s="203">
        <v>0</v>
      </c>
      <c r="G58" s="203">
        <v>21.66</v>
      </c>
      <c r="H58" s="203">
        <v>0</v>
      </c>
      <c r="I58" s="203">
        <v>7.23</v>
      </c>
      <c r="J58" s="203">
        <v>13.79</v>
      </c>
      <c r="K58" s="203">
        <v>4.41</v>
      </c>
      <c r="L58" s="203">
        <v>272.06</v>
      </c>
      <c r="M58" s="203">
        <v>0.54</v>
      </c>
      <c r="N58" s="203">
        <v>1.43</v>
      </c>
      <c r="O58" s="203">
        <v>0</v>
      </c>
      <c r="P58" s="203">
        <v>1.52</v>
      </c>
      <c r="Q58" s="203">
        <v>1.19</v>
      </c>
      <c r="R58" s="203">
        <v>2.95</v>
      </c>
      <c r="S58" s="203">
        <v>0.32</v>
      </c>
      <c r="T58" s="203">
        <v>0</v>
      </c>
      <c r="U58" s="203">
        <v>1.1599999999999999</v>
      </c>
      <c r="V58" s="203">
        <v>0</v>
      </c>
      <c r="W58" s="203">
        <v>0.54</v>
      </c>
      <c r="X58" s="203">
        <v>1.78</v>
      </c>
      <c r="Y58" s="203">
        <v>0</v>
      </c>
      <c r="Z58" s="203">
        <v>1.53</v>
      </c>
      <c r="AA58" s="203">
        <v>1.0900000000000001</v>
      </c>
      <c r="AB58" s="203">
        <v>0</v>
      </c>
      <c r="AC58" s="203">
        <v>0.9</v>
      </c>
      <c r="AD58" s="203">
        <v>8.9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69.61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0.67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13.17</v>
      </c>
      <c r="E59" s="203">
        <v>0</v>
      </c>
      <c r="F59" s="203">
        <v>0</v>
      </c>
      <c r="G59" s="203">
        <v>21.66</v>
      </c>
      <c r="H59" s="203">
        <v>0</v>
      </c>
      <c r="I59" s="203">
        <v>7.23</v>
      </c>
      <c r="J59" s="203">
        <v>13.79</v>
      </c>
      <c r="K59" s="203">
        <v>4.41</v>
      </c>
      <c r="L59" s="203">
        <v>272.06</v>
      </c>
      <c r="M59" s="203">
        <v>0.54</v>
      </c>
      <c r="N59" s="203">
        <v>1.43</v>
      </c>
      <c r="O59" s="203">
        <v>0</v>
      </c>
      <c r="P59" s="203">
        <v>1.52</v>
      </c>
      <c r="Q59" s="203">
        <v>0.25</v>
      </c>
      <c r="R59" s="203">
        <v>0.52</v>
      </c>
      <c r="S59" s="203">
        <v>0.32</v>
      </c>
      <c r="T59" s="203">
        <v>0</v>
      </c>
      <c r="U59" s="203">
        <v>1.1599999999999999</v>
      </c>
      <c r="V59" s="203">
        <v>0</v>
      </c>
      <c r="W59" s="203">
        <v>0.54</v>
      </c>
      <c r="X59" s="203">
        <v>1.78</v>
      </c>
      <c r="Y59" s="203">
        <v>0</v>
      </c>
      <c r="Z59" s="203">
        <v>1.53</v>
      </c>
      <c r="AA59" s="203">
        <v>1.0900000000000001</v>
      </c>
      <c r="AB59" s="203">
        <v>0</v>
      </c>
      <c r="AC59" s="203">
        <v>0.9</v>
      </c>
      <c r="AD59" s="203">
        <v>8.9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69.61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0.67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13.17</v>
      </c>
      <c r="E60" s="203">
        <v>0</v>
      </c>
      <c r="F60" s="203">
        <v>0</v>
      </c>
      <c r="G60" s="203">
        <v>21.66</v>
      </c>
      <c r="H60" s="203">
        <v>0</v>
      </c>
      <c r="I60" s="203">
        <v>7.23</v>
      </c>
      <c r="J60" s="203">
        <v>13.79</v>
      </c>
      <c r="K60" s="203">
        <v>4.41</v>
      </c>
      <c r="L60" s="203">
        <v>272.06</v>
      </c>
      <c r="M60" s="203">
        <v>0.54</v>
      </c>
      <c r="N60" s="203">
        <v>1.43</v>
      </c>
      <c r="O60" s="203">
        <v>0</v>
      </c>
      <c r="P60" s="203">
        <v>1.52</v>
      </c>
      <c r="Q60" s="203">
        <v>0.25</v>
      </c>
      <c r="R60" s="203">
        <v>0.52</v>
      </c>
      <c r="S60" s="203">
        <v>0.32</v>
      </c>
      <c r="T60" s="203">
        <v>0</v>
      </c>
      <c r="U60" s="203">
        <v>1.1599999999999999</v>
      </c>
      <c r="V60" s="203">
        <v>0</v>
      </c>
      <c r="W60" s="203">
        <v>0.54</v>
      </c>
      <c r="X60" s="203">
        <v>1.78</v>
      </c>
      <c r="Y60" s="203">
        <v>0</v>
      </c>
      <c r="Z60" s="203">
        <v>1.53</v>
      </c>
      <c r="AA60" s="203">
        <v>1.0900000000000001</v>
      </c>
      <c r="AB60" s="203">
        <v>0</v>
      </c>
      <c r="AC60" s="203">
        <v>0.9</v>
      </c>
      <c r="AD60" s="203">
        <v>8.9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69.61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0.67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13.17</v>
      </c>
      <c r="E61" s="203">
        <v>0</v>
      </c>
      <c r="F61" s="203">
        <v>0</v>
      </c>
      <c r="G61" s="203">
        <v>21.66</v>
      </c>
      <c r="H61" s="203">
        <v>0</v>
      </c>
      <c r="I61" s="203">
        <v>7.23</v>
      </c>
      <c r="J61" s="203">
        <v>13.79</v>
      </c>
      <c r="K61" s="203">
        <v>4.41</v>
      </c>
      <c r="L61" s="203">
        <v>272.06</v>
      </c>
      <c r="M61" s="203">
        <v>0.54</v>
      </c>
      <c r="N61" s="203">
        <v>1.43</v>
      </c>
      <c r="O61" s="203">
        <v>0</v>
      </c>
      <c r="P61" s="203">
        <v>1.52</v>
      </c>
      <c r="Q61" s="203">
        <v>0.25</v>
      </c>
      <c r="R61" s="203">
        <v>0.52</v>
      </c>
      <c r="S61" s="203">
        <v>0.32</v>
      </c>
      <c r="T61" s="203">
        <v>0</v>
      </c>
      <c r="U61" s="203">
        <v>1.1599999999999999</v>
      </c>
      <c r="V61" s="203">
        <v>0</v>
      </c>
      <c r="W61" s="203">
        <v>0.54</v>
      </c>
      <c r="X61" s="203">
        <v>1.78</v>
      </c>
      <c r="Y61" s="203">
        <v>0</v>
      </c>
      <c r="Z61" s="203">
        <v>1.53</v>
      </c>
      <c r="AA61" s="203">
        <v>1.0900000000000001</v>
      </c>
      <c r="AB61" s="203">
        <v>0</v>
      </c>
      <c r="AC61" s="203">
        <v>0.9</v>
      </c>
      <c r="AD61" s="203">
        <v>8.9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69.61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0.67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13.17</v>
      </c>
      <c r="E62" s="203">
        <v>0</v>
      </c>
      <c r="F62" s="203">
        <v>0</v>
      </c>
      <c r="G62" s="203">
        <v>21.66</v>
      </c>
      <c r="H62" s="203">
        <v>0</v>
      </c>
      <c r="I62" s="203">
        <v>7.23</v>
      </c>
      <c r="J62" s="203">
        <v>13.79</v>
      </c>
      <c r="K62" s="203">
        <v>4.41</v>
      </c>
      <c r="L62" s="203">
        <v>272.06</v>
      </c>
      <c r="M62" s="203">
        <v>0.54</v>
      </c>
      <c r="N62" s="203">
        <v>1.43</v>
      </c>
      <c r="O62" s="203">
        <v>0</v>
      </c>
      <c r="P62" s="203">
        <v>1.52</v>
      </c>
      <c r="Q62" s="203">
        <v>0.25</v>
      </c>
      <c r="R62" s="203">
        <v>0.52</v>
      </c>
      <c r="S62" s="203">
        <v>0.32</v>
      </c>
      <c r="T62" s="203">
        <v>0</v>
      </c>
      <c r="U62" s="203">
        <v>1.1599999999999999</v>
      </c>
      <c r="V62" s="203">
        <v>0.18</v>
      </c>
      <c r="W62" s="203">
        <v>0.54</v>
      </c>
      <c r="X62" s="203">
        <v>1.78</v>
      </c>
      <c r="Y62" s="203">
        <v>0</v>
      </c>
      <c r="Z62" s="203">
        <v>1.53</v>
      </c>
      <c r="AA62" s="203">
        <v>1.0900000000000001</v>
      </c>
      <c r="AB62" s="203">
        <v>0</v>
      </c>
      <c r="AC62" s="203">
        <v>0.9</v>
      </c>
      <c r="AD62" s="203">
        <v>8.9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69.61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0.67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13.17</v>
      </c>
      <c r="E63" s="203">
        <v>0</v>
      </c>
      <c r="F63" s="203">
        <v>0</v>
      </c>
      <c r="G63" s="203">
        <v>21.66</v>
      </c>
      <c r="H63" s="203">
        <v>0</v>
      </c>
      <c r="I63" s="203">
        <v>7.23</v>
      </c>
      <c r="J63" s="203">
        <v>13.79</v>
      </c>
      <c r="K63" s="203">
        <v>4.41</v>
      </c>
      <c r="L63" s="203">
        <v>272.05</v>
      </c>
      <c r="M63" s="203">
        <v>0.54</v>
      </c>
      <c r="N63" s="203">
        <v>1.43</v>
      </c>
      <c r="O63" s="203">
        <v>0</v>
      </c>
      <c r="P63" s="203">
        <v>1.52</v>
      </c>
      <c r="Q63" s="203">
        <v>0.25</v>
      </c>
      <c r="R63" s="203">
        <v>6.28</v>
      </c>
      <c r="S63" s="203">
        <v>0.32</v>
      </c>
      <c r="T63" s="203">
        <v>0</v>
      </c>
      <c r="U63" s="203">
        <v>1.1599999999999999</v>
      </c>
      <c r="V63" s="203">
        <v>0.18</v>
      </c>
      <c r="W63" s="203">
        <v>0.54</v>
      </c>
      <c r="X63" s="203">
        <v>1.78</v>
      </c>
      <c r="Y63" s="203">
        <v>0</v>
      </c>
      <c r="Z63" s="203">
        <v>1.53</v>
      </c>
      <c r="AA63" s="203">
        <v>1.0900000000000001</v>
      </c>
      <c r="AB63" s="203">
        <v>0</v>
      </c>
      <c r="AC63" s="203">
        <v>0.9</v>
      </c>
      <c r="AD63" s="203">
        <v>8.9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69.61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0.67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13.17</v>
      </c>
      <c r="E64" s="203">
        <v>0</v>
      </c>
      <c r="F64" s="203">
        <v>0</v>
      </c>
      <c r="G64" s="203">
        <v>21.66</v>
      </c>
      <c r="H64" s="203">
        <v>0</v>
      </c>
      <c r="I64" s="203">
        <v>7.23</v>
      </c>
      <c r="J64" s="203">
        <v>13.79</v>
      </c>
      <c r="K64" s="203">
        <v>4.6500000000000004</v>
      </c>
      <c r="L64" s="203">
        <v>272.06</v>
      </c>
      <c r="M64" s="203">
        <v>0.54</v>
      </c>
      <c r="N64" s="203">
        <v>1.43</v>
      </c>
      <c r="O64" s="203">
        <v>0</v>
      </c>
      <c r="P64" s="203">
        <v>1.52</v>
      </c>
      <c r="Q64" s="203">
        <v>0.25</v>
      </c>
      <c r="R64" s="203">
        <v>6.28</v>
      </c>
      <c r="S64" s="203">
        <v>0.32</v>
      </c>
      <c r="T64" s="203">
        <v>0</v>
      </c>
      <c r="U64" s="203">
        <v>1.1599999999999999</v>
      </c>
      <c r="V64" s="203">
        <v>0.18</v>
      </c>
      <c r="W64" s="203">
        <v>0.54</v>
      </c>
      <c r="X64" s="203">
        <v>1.78</v>
      </c>
      <c r="Y64" s="203">
        <v>0</v>
      </c>
      <c r="Z64" s="203">
        <v>1.53</v>
      </c>
      <c r="AA64" s="203">
        <v>1.0900000000000001</v>
      </c>
      <c r="AB64" s="203">
        <v>0</v>
      </c>
      <c r="AC64" s="203">
        <v>0.9</v>
      </c>
      <c r="AD64" s="203">
        <v>8.9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69.61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0.67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13.17</v>
      </c>
      <c r="E65" s="203">
        <v>0</v>
      </c>
      <c r="F65" s="203">
        <v>0</v>
      </c>
      <c r="G65" s="203">
        <v>21.66</v>
      </c>
      <c r="H65" s="203">
        <v>0</v>
      </c>
      <c r="I65" s="203">
        <v>7.23</v>
      </c>
      <c r="J65" s="203">
        <v>13.79</v>
      </c>
      <c r="K65" s="203">
        <v>4.5</v>
      </c>
      <c r="L65" s="203">
        <v>185.58</v>
      </c>
      <c r="M65" s="203">
        <v>0.54</v>
      </c>
      <c r="N65" s="203">
        <v>1.43</v>
      </c>
      <c r="O65" s="203">
        <v>0</v>
      </c>
      <c r="P65" s="203">
        <v>1.52</v>
      </c>
      <c r="Q65" s="203">
        <v>2.4700000000000002</v>
      </c>
      <c r="R65" s="203">
        <v>6.29</v>
      </c>
      <c r="S65" s="203">
        <v>3.3</v>
      </c>
      <c r="T65" s="203">
        <v>0</v>
      </c>
      <c r="U65" s="203">
        <v>1.1599999999999999</v>
      </c>
      <c r="V65" s="203">
        <v>1.81</v>
      </c>
      <c r="W65" s="203">
        <v>0.54</v>
      </c>
      <c r="X65" s="203">
        <v>1.78</v>
      </c>
      <c r="Y65" s="203">
        <v>0</v>
      </c>
      <c r="Z65" s="203">
        <v>19.75</v>
      </c>
      <c r="AA65" s="203">
        <v>13.26</v>
      </c>
      <c r="AB65" s="203">
        <v>0</v>
      </c>
      <c r="AC65" s="203">
        <v>0.9</v>
      </c>
      <c r="AD65" s="203">
        <v>8.9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69.61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0.67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13.17</v>
      </c>
      <c r="E66" s="203">
        <v>0</v>
      </c>
      <c r="F66" s="203">
        <v>0</v>
      </c>
      <c r="G66" s="203">
        <v>21.66</v>
      </c>
      <c r="H66" s="203">
        <v>0</v>
      </c>
      <c r="I66" s="203">
        <v>7.23</v>
      </c>
      <c r="J66" s="203">
        <v>13.79</v>
      </c>
      <c r="K66" s="203">
        <v>4.41</v>
      </c>
      <c r="L66" s="203">
        <v>99.11</v>
      </c>
      <c r="M66" s="203">
        <v>0.54</v>
      </c>
      <c r="N66" s="203">
        <v>1.43</v>
      </c>
      <c r="O66" s="203">
        <v>0</v>
      </c>
      <c r="P66" s="203">
        <v>1.52</v>
      </c>
      <c r="Q66" s="203">
        <v>2.4700000000000002</v>
      </c>
      <c r="R66" s="203">
        <v>6.29</v>
      </c>
      <c r="S66" s="203">
        <v>3.3</v>
      </c>
      <c r="T66" s="203">
        <v>0</v>
      </c>
      <c r="U66" s="203">
        <v>1.1599999999999999</v>
      </c>
      <c r="V66" s="203">
        <v>1.81</v>
      </c>
      <c r="W66" s="203">
        <v>0.54</v>
      </c>
      <c r="X66" s="203">
        <v>1.78</v>
      </c>
      <c r="Y66" s="203">
        <v>0</v>
      </c>
      <c r="Z66" s="203">
        <v>19.75</v>
      </c>
      <c r="AA66" s="203">
        <v>13.26</v>
      </c>
      <c r="AB66" s="203">
        <v>0</v>
      </c>
      <c r="AC66" s="203">
        <v>0.9</v>
      </c>
      <c r="AD66" s="203">
        <v>8.9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69.61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0.67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13.17</v>
      </c>
      <c r="E67" s="203">
        <v>0</v>
      </c>
      <c r="F67" s="203">
        <v>0</v>
      </c>
      <c r="G67" s="203">
        <v>21.66</v>
      </c>
      <c r="H67" s="203">
        <v>0</v>
      </c>
      <c r="I67" s="203">
        <v>7.23</v>
      </c>
      <c r="J67" s="203">
        <v>13.79</v>
      </c>
      <c r="K67" s="203">
        <v>4.41</v>
      </c>
      <c r="L67" s="203">
        <v>79.900000000000006</v>
      </c>
      <c r="M67" s="203">
        <v>0.54</v>
      </c>
      <c r="N67" s="203">
        <v>1.43</v>
      </c>
      <c r="O67" s="203">
        <v>0</v>
      </c>
      <c r="P67" s="203">
        <v>1.52</v>
      </c>
      <c r="Q67" s="203">
        <v>0.25</v>
      </c>
      <c r="R67" s="203">
        <v>0.73</v>
      </c>
      <c r="S67" s="203">
        <v>0.32</v>
      </c>
      <c r="T67" s="203">
        <v>0</v>
      </c>
      <c r="U67" s="203">
        <v>1.1599999999999999</v>
      </c>
      <c r="V67" s="203">
        <v>0.21</v>
      </c>
      <c r="W67" s="203">
        <v>0.54</v>
      </c>
      <c r="X67" s="203">
        <v>1.78</v>
      </c>
      <c r="Y67" s="203">
        <v>0</v>
      </c>
      <c r="Z67" s="203">
        <v>1.53</v>
      </c>
      <c r="AA67" s="203">
        <v>1.0900000000000001</v>
      </c>
      <c r="AB67" s="203">
        <v>0</v>
      </c>
      <c r="AC67" s="203">
        <v>0.9</v>
      </c>
      <c r="AD67" s="203">
        <v>8.9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69.61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0.67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13.17</v>
      </c>
      <c r="E68" s="203">
        <v>0</v>
      </c>
      <c r="F68" s="203">
        <v>0</v>
      </c>
      <c r="G68" s="203">
        <v>21.66</v>
      </c>
      <c r="H68" s="203">
        <v>0</v>
      </c>
      <c r="I68" s="203">
        <v>7.23</v>
      </c>
      <c r="J68" s="203">
        <v>13.79</v>
      </c>
      <c r="K68" s="203">
        <v>4.41</v>
      </c>
      <c r="L68" s="203">
        <v>79.900000000000006</v>
      </c>
      <c r="M68" s="203">
        <v>0.54</v>
      </c>
      <c r="N68" s="203">
        <v>1.43</v>
      </c>
      <c r="O68" s="203">
        <v>0</v>
      </c>
      <c r="P68" s="203">
        <v>1.52</v>
      </c>
      <c r="Q68" s="203">
        <v>0.25</v>
      </c>
      <c r="R68" s="203">
        <v>0.51</v>
      </c>
      <c r="S68" s="203">
        <v>0.32</v>
      </c>
      <c r="T68" s="203">
        <v>0</v>
      </c>
      <c r="U68" s="203">
        <v>1.1599999999999999</v>
      </c>
      <c r="V68" s="203">
        <v>0.18</v>
      </c>
      <c r="W68" s="203">
        <v>0.54</v>
      </c>
      <c r="X68" s="203">
        <v>1.78</v>
      </c>
      <c r="Y68" s="203">
        <v>0</v>
      </c>
      <c r="Z68" s="203">
        <v>1.53</v>
      </c>
      <c r="AA68" s="203">
        <v>1.0900000000000001</v>
      </c>
      <c r="AB68" s="203">
        <v>0</v>
      </c>
      <c r="AC68" s="203">
        <v>0.9</v>
      </c>
      <c r="AD68" s="203">
        <v>8.9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69.61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0.67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13.17</v>
      </c>
      <c r="E69" s="203">
        <v>0</v>
      </c>
      <c r="F69" s="203">
        <v>0</v>
      </c>
      <c r="G69" s="203">
        <v>21.66</v>
      </c>
      <c r="H69" s="203">
        <v>0</v>
      </c>
      <c r="I69" s="203">
        <v>7.23</v>
      </c>
      <c r="J69" s="203">
        <v>13.79</v>
      </c>
      <c r="K69" s="203">
        <v>0.37</v>
      </c>
      <c r="L69" s="203">
        <v>22.72</v>
      </c>
      <c r="M69" s="203">
        <v>0.54</v>
      </c>
      <c r="N69" s="203">
        <v>1.43</v>
      </c>
      <c r="O69" s="203">
        <v>0</v>
      </c>
      <c r="P69" s="203">
        <v>1.52</v>
      </c>
      <c r="Q69" s="203">
        <v>0.25</v>
      </c>
      <c r="R69" s="203">
        <v>0.51</v>
      </c>
      <c r="S69" s="203">
        <v>0.32</v>
      </c>
      <c r="T69" s="203">
        <v>0</v>
      </c>
      <c r="U69" s="203">
        <v>1.1599999999999999</v>
      </c>
      <c r="V69" s="203">
        <v>0.18</v>
      </c>
      <c r="W69" s="203">
        <v>0.54</v>
      </c>
      <c r="X69" s="203">
        <v>1.78</v>
      </c>
      <c r="Y69" s="203">
        <v>0</v>
      </c>
      <c r="Z69" s="203">
        <v>1.53</v>
      </c>
      <c r="AA69" s="203">
        <v>1.0900000000000001</v>
      </c>
      <c r="AB69" s="203">
        <v>0</v>
      </c>
      <c r="AC69" s="203">
        <v>0.9</v>
      </c>
      <c r="AD69" s="203">
        <v>8.9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69.61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0.67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13.17</v>
      </c>
      <c r="E70" s="203">
        <v>0</v>
      </c>
      <c r="F70" s="203">
        <v>0</v>
      </c>
      <c r="G70" s="203">
        <v>21.66</v>
      </c>
      <c r="H70" s="203">
        <v>0</v>
      </c>
      <c r="I70" s="203">
        <v>7.23</v>
      </c>
      <c r="J70" s="203">
        <v>13.79</v>
      </c>
      <c r="K70" s="203">
        <v>0.37</v>
      </c>
      <c r="L70" s="203">
        <v>22.72</v>
      </c>
      <c r="M70" s="203">
        <v>0.54</v>
      </c>
      <c r="N70" s="203">
        <v>1.43</v>
      </c>
      <c r="O70" s="203">
        <v>0</v>
      </c>
      <c r="P70" s="203">
        <v>1.52</v>
      </c>
      <c r="Q70" s="203">
        <v>0.25</v>
      </c>
      <c r="R70" s="203">
        <v>0.51</v>
      </c>
      <c r="S70" s="203">
        <v>0.32</v>
      </c>
      <c r="T70" s="203">
        <v>0</v>
      </c>
      <c r="U70" s="203">
        <v>1.1599999999999999</v>
      </c>
      <c r="V70" s="203">
        <v>0.18</v>
      </c>
      <c r="W70" s="203">
        <v>0.54</v>
      </c>
      <c r="X70" s="203">
        <v>1.78</v>
      </c>
      <c r="Y70" s="203">
        <v>0</v>
      </c>
      <c r="Z70" s="203">
        <v>1.53</v>
      </c>
      <c r="AA70" s="203">
        <v>1.0900000000000001</v>
      </c>
      <c r="AB70" s="203">
        <v>0</v>
      </c>
      <c r="AC70" s="203">
        <v>0.9</v>
      </c>
      <c r="AD70" s="203">
        <v>8.9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69.61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0.67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13.27</v>
      </c>
      <c r="E71" s="203">
        <v>0</v>
      </c>
      <c r="F71" s="203">
        <v>0</v>
      </c>
      <c r="G71" s="203">
        <v>21.66</v>
      </c>
      <c r="H71" s="203">
        <v>0</v>
      </c>
      <c r="I71" s="203">
        <v>7.23</v>
      </c>
      <c r="J71" s="203">
        <v>13.79</v>
      </c>
      <c r="K71" s="203">
        <v>0.34</v>
      </c>
      <c r="L71" s="203">
        <v>22.72</v>
      </c>
      <c r="M71" s="203">
        <v>0.54</v>
      </c>
      <c r="N71" s="203">
        <v>1.43</v>
      </c>
      <c r="O71" s="203">
        <v>0</v>
      </c>
      <c r="P71" s="203">
        <v>1.52</v>
      </c>
      <c r="Q71" s="203">
        <v>0.25</v>
      </c>
      <c r="R71" s="203">
        <v>0.51</v>
      </c>
      <c r="S71" s="203">
        <v>0.32</v>
      </c>
      <c r="T71" s="203">
        <v>0</v>
      </c>
      <c r="U71" s="203">
        <v>1.1599999999999999</v>
      </c>
      <c r="V71" s="203">
        <v>0.18</v>
      </c>
      <c r="W71" s="203">
        <v>0.54</v>
      </c>
      <c r="X71" s="203">
        <v>1.78</v>
      </c>
      <c r="Y71" s="203">
        <v>0</v>
      </c>
      <c r="Z71" s="203">
        <v>1.53</v>
      </c>
      <c r="AA71" s="203">
        <v>1.0900000000000001</v>
      </c>
      <c r="AB71" s="203">
        <v>0</v>
      </c>
      <c r="AC71" s="203">
        <v>0.6</v>
      </c>
      <c r="AD71" s="203">
        <v>8.9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69.61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0.67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13.37</v>
      </c>
      <c r="E72" s="203">
        <v>0</v>
      </c>
      <c r="F72" s="203">
        <v>0</v>
      </c>
      <c r="G72" s="203">
        <v>21.66</v>
      </c>
      <c r="H72" s="203">
        <v>0</v>
      </c>
      <c r="I72" s="203">
        <v>7.23</v>
      </c>
      <c r="J72" s="203">
        <v>13.79</v>
      </c>
      <c r="K72" s="203">
        <v>0.37</v>
      </c>
      <c r="L72" s="203">
        <v>22.72</v>
      </c>
      <c r="M72" s="203">
        <v>0.54</v>
      </c>
      <c r="N72" s="203">
        <v>1.43</v>
      </c>
      <c r="O72" s="203">
        <v>0</v>
      </c>
      <c r="P72" s="203">
        <v>1.52</v>
      </c>
      <c r="Q72" s="203">
        <v>0.25</v>
      </c>
      <c r="R72" s="203">
        <v>0.51</v>
      </c>
      <c r="S72" s="203">
        <v>0.32</v>
      </c>
      <c r="T72" s="203">
        <v>0</v>
      </c>
      <c r="U72" s="203">
        <v>1.1599999999999999</v>
      </c>
      <c r="V72" s="203">
        <v>0.18</v>
      </c>
      <c r="W72" s="203">
        <v>0.54</v>
      </c>
      <c r="X72" s="203">
        <v>1.78</v>
      </c>
      <c r="Y72" s="203">
        <v>0</v>
      </c>
      <c r="Z72" s="203">
        <v>1.53</v>
      </c>
      <c r="AA72" s="203">
        <v>1.0900000000000001</v>
      </c>
      <c r="AB72" s="203">
        <v>0</v>
      </c>
      <c r="AC72" s="203">
        <v>0.6</v>
      </c>
      <c r="AD72" s="203">
        <v>8.9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69.61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0.67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13.63</v>
      </c>
      <c r="E73" s="203">
        <v>0</v>
      </c>
      <c r="F73" s="203">
        <v>0</v>
      </c>
      <c r="G73" s="203">
        <v>21.66</v>
      </c>
      <c r="H73" s="203">
        <v>0</v>
      </c>
      <c r="I73" s="203">
        <v>7.23</v>
      </c>
      <c r="J73" s="203">
        <v>13.79</v>
      </c>
      <c r="K73" s="203">
        <v>0.37</v>
      </c>
      <c r="L73" s="203">
        <v>22.72</v>
      </c>
      <c r="M73" s="203">
        <v>0.54</v>
      </c>
      <c r="N73" s="203">
        <v>1.43</v>
      </c>
      <c r="O73" s="203">
        <v>0</v>
      </c>
      <c r="P73" s="203">
        <v>1.52</v>
      </c>
      <c r="Q73" s="203">
        <v>0.25</v>
      </c>
      <c r="R73" s="203">
        <v>0.51</v>
      </c>
      <c r="S73" s="203">
        <v>0.32</v>
      </c>
      <c r="T73" s="203">
        <v>0</v>
      </c>
      <c r="U73" s="203">
        <v>1.1599999999999999</v>
      </c>
      <c r="V73" s="203">
        <v>0.18</v>
      </c>
      <c r="W73" s="203">
        <v>0.54</v>
      </c>
      <c r="X73" s="203">
        <v>1.78</v>
      </c>
      <c r="Y73" s="203">
        <v>0</v>
      </c>
      <c r="Z73" s="203">
        <v>1.53</v>
      </c>
      <c r="AA73" s="203">
        <v>1.0900000000000001</v>
      </c>
      <c r="AB73" s="203">
        <v>0</v>
      </c>
      <c r="AC73" s="203">
        <v>0.6</v>
      </c>
      <c r="AD73" s="203">
        <v>8.9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69.61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0.67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13.63</v>
      </c>
      <c r="E74" s="203">
        <v>0</v>
      </c>
      <c r="F74" s="203">
        <v>0</v>
      </c>
      <c r="G74" s="203">
        <v>21.66</v>
      </c>
      <c r="H74" s="203">
        <v>0</v>
      </c>
      <c r="I74" s="203">
        <v>7.23</v>
      </c>
      <c r="J74" s="203">
        <v>13.79</v>
      </c>
      <c r="K74" s="203">
        <v>0.37</v>
      </c>
      <c r="L74" s="203">
        <v>22.72</v>
      </c>
      <c r="M74" s="203">
        <v>0.54</v>
      </c>
      <c r="N74" s="203">
        <v>1.43</v>
      </c>
      <c r="O74" s="203">
        <v>0</v>
      </c>
      <c r="P74" s="203">
        <v>1.52</v>
      </c>
      <c r="Q74" s="203">
        <v>0.25</v>
      </c>
      <c r="R74" s="203">
        <v>0.51</v>
      </c>
      <c r="S74" s="203">
        <v>0.32</v>
      </c>
      <c r="T74" s="203">
        <v>0</v>
      </c>
      <c r="U74" s="203">
        <v>1.1599999999999999</v>
      </c>
      <c r="V74" s="203">
        <v>0.18</v>
      </c>
      <c r="W74" s="203">
        <v>0.54</v>
      </c>
      <c r="X74" s="203">
        <v>1.78</v>
      </c>
      <c r="Y74" s="203">
        <v>0</v>
      </c>
      <c r="Z74" s="203">
        <v>1.53</v>
      </c>
      <c r="AA74" s="203">
        <v>1.0900000000000001</v>
      </c>
      <c r="AB74" s="203">
        <v>0</v>
      </c>
      <c r="AC74" s="203">
        <v>0.6</v>
      </c>
      <c r="AD74" s="203">
        <v>8.9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69.61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0.67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13.69</v>
      </c>
      <c r="E75" s="203">
        <v>0</v>
      </c>
      <c r="F75" s="203">
        <v>0</v>
      </c>
      <c r="G75" s="203">
        <v>21.66</v>
      </c>
      <c r="H75" s="203">
        <v>0</v>
      </c>
      <c r="I75" s="203">
        <v>7.23</v>
      </c>
      <c r="J75" s="203">
        <v>13.79</v>
      </c>
      <c r="K75" s="203">
        <v>0.37</v>
      </c>
      <c r="L75" s="203">
        <v>22.72</v>
      </c>
      <c r="M75" s="203">
        <v>0.54</v>
      </c>
      <c r="N75" s="203">
        <v>1.43</v>
      </c>
      <c r="O75" s="203">
        <v>0</v>
      </c>
      <c r="P75" s="203">
        <v>1.52</v>
      </c>
      <c r="Q75" s="203">
        <v>0.25</v>
      </c>
      <c r="R75" s="203">
        <v>0.51</v>
      </c>
      <c r="S75" s="203">
        <v>0.32</v>
      </c>
      <c r="T75" s="203">
        <v>0</v>
      </c>
      <c r="U75" s="203">
        <v>1.1599999999999999</v>
      </c>
      <c r="V75" s="203">
        <v>0.18</v>
      </c>
      <c r="W75" s="203">
        <v>0.54</v>
      </c>
      <c r="X75" s="203">
        <v>1.78</v>
      </c>
      <c r="Y75" s="203">
        <v>0</v>
      </c>
      <c r="Z75" s="203">
        <v>1.53</v>
      </c>
      <c r="AA75" s="203">
        <v>1.0900000000000001</v>
      </c>
      <c r="AB75" s="203">
        <v>0</v>
      </c>
      <c r="AC75" s="203">
        <v>0.6</v>
      </c>
      <c r="AD75" s="203">
        <v>8.9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69.61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0.67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13.75</v>
      </c>
      <c r="E76" s="203">
        <v>0</v>
      </c>
      <c r="F76" s="203">
        <v>0</v>
      </c>
      <c r="G76" s="203">
        <v>21.66</v>
      </c>
      <c r="H76" s="203">
        <v>0</v>
      </c>
      <c r="I76" s="203">
        <v>7.23</v>
      </c>
      <c r="J76" s="203">
        <v>13.79</v>
      </c>
      <c r="K76" s="203">
        <v>0.37</v>
      </c>
      <c r="L76" s="203">
        <v>22.72</v>
      </c>
      <c r="M76" s="203">
        <v>0.54</v>
      </c>
      <c r="N76" s="203">
        <v>1.43</v>
      </c>
      <c r="O76" s="203">
        <v>0</v>
      </c>
      <c r="P76" s="203">
        <v>1.52</v>
      </c>
      <c r="Q76" s="203">
        <v>0.25</v>
      </c>
      <c r="R76" s="203">
        <v>0.51</v>
      </c>
      <c r="S76" s="203">
        <v>0.32</v>
      </c>
      <c r="T76" s="203">
        <v>0</v>
      </c>
      <c r="U76" s="203">
        <v>1.1599999999999999</v>
      </c>
      <c r="V76" s="203">
        <v>0.18</v>
      </c>
      <c r="W76" s="203">
        <v>0.54</v>
      </c>
      <c r="X76" s="203">
        <v>1.78</v>
      </c>
      <c r="Y76" s="203">
        <v>0</v>
      </c>
      <c r="Z76" s="203">
        <v>1.53</v>
      </c>
      <c r="AA76" s="203">
        <v>1.0900000000000001</v>
      </c>
      <c r="AB76" s="203">
        <v>0</v>
      </c>
      <c r="AC76" s="203">
        <v>0.6</v>
      </c>
      <c r="AD76" s="203">
        <v>8.9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69.61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0.67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13.75</v>
      </c>
      <c r="E77" s="203">
        <v>0</v>
      </c>
      <c r="F77" s="203">
        <v>0</v>
      </c>
      <c r="G77" s="203">
        <v>21.92</v>
      </c>
      <c r="H77" s="203">
        <v>0</v>
      </c>
      <c r="I77" s="203">
        <v>7.23</v>
      </c>
      <c r="J77" s="203">
        <v>13.79</v>
      </c>
      <c r="K77" s="203">
        <v>0.37</v>
      </c>
      <c r="L77" s="203">
        <v>22.72</v>
      </c>
      <c r="M77" s="203">
        <v>0.54</v>
      </c>
      <c r="N77" s="203">
        <v>1.43</v>
      </c>
      <c r="O77" s="203">
        <v>0</v>
      </c>
      <c r="P77" s="203">
        <v>1.52</v>
      </c>
      <c r="Q77" s="203">
        <v>0.25</v>
      </c>
      <c r="R77" s="203">
        <v>0.51</v>
      </c>
      <c r="S77" s="203">
        <v>0.32</v>
      </c>
      <c r="T77" s="203">
        <v>0</v>
      </c>
      <c r="U77" s="203">
        <v>1.1599999999999999</v>
      </c>
      <c r="V77" s="203">
        <v>0.18</v>
      </c>
      <c r="W77" s="203">
        <v>0.54</v>
      </c>
      <c r="X77" s="203">
        <v>1.78</v>
      </c>
      <c r="Y77" s="203">
        <v>0</v>
      </c>
      <c r="Z77" s="203">
        <v>1.53</v>
      </c>
      <c r="AA77" s="203">
        <v>1.0900000000000001</v>
      </c>
      <c r="AB77" s="203">
        <v>0</v>
      </c>
      <c r="AC77" s="203">
        <v>0.6</v>
      </c>
      <c r="AD77" s="203">
        <v>8.9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69.61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0.67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13.75</v>
      </c>
      <c r="E78" s="203">
        <v>0</v>
      </c>
      <c r="F78" s="203">
        <v>0</v>
      </c>
      <c r="G78" s="203">
        <v>21.92</v>
      </c>
      <c r="H78" s="203">
        <v>0</v>
      </c>
      <c r="I78" s="203">
        <v>7.23</v>
      </c>
      <c r="J78" s="203">
        <v>13.79</v>
      </c>
      <c r="K78" s="203">
        <v>0.37</v>
      </c>
      <c r="L78" s="203">
        <v>22.72</v>
      </c>
      <c r="M78" s="203">
        <v>0.54</v>
      </c>
      <c r="N78" s="203">
        <v>1.43</v>
      </c>
      <c r="O78" s="203">
        <v>0</v>
      </c>
      <c r="P78" s="203">
        <v>1.52</v>
      </c>
      <c r="Q78" s="203">
        <v>0.25</v>
      </c>
      <c r="R78" s="203">
        <v>0.51</v>
      </c>
      <c r="S78" s="203">
        <v>0.32</v>
      </c>
      <c r="T78" s="203">
        <v>0</v>
      </c>
      <c r="U78" s="203">
        <v>1.1599999999999999</v>
      </c>
      <c r="V78" s="203">
        <v>0.18</v>
      </c>
      <c r="W78" s="203">
        <v>0.54</v>
      </c>
      <c r="X78" s="203">
        <v>1.78</v>
      </c>
      <c r="Y78" s="203">
        <v>0</v>
      </c>
      <c r="Z78" s="203">
        <v>1.53</v>
      </c>
      <c r="AA78" s="203">
        <v>1.0900000000000001</v>
      </c>
      <c r="AB78" s="203">
        <v>0</v>
      </c>
      <c r="AC78" s="203">
        <v>0.6</v>
      </c>
      <c r="AD78" s="203">
        <v>8.9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69.61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0.67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13.82</v>
      </c>
      <c r="E79" s="203">
        <v>0</v>
      </c>
      <c r="F79" s="203">
        <v>0</v>
      </c>
      <c r="G79" s="203">
        <v>21.92</v>
      </c>
      <c r="H79" s="203">
        <v>0</v>
      </c>
      <c r="I79" s="203">
        <v>7.23</v>
      </c>
      <c r="J79" s="203">
        <v>20.85</v>
      </c>
      <c r="K79" s="203">
        <v>0.37</v>
      </c>
      <c r="L79" s="203">
        <v>22.72</v>
      </c>
      <c r="M79" s="203">
        <v>1.1499999999999999</v>
      </c>
      <c r="N79" s="203">
        <v>1.43</v>
      </c>
      <c r="O79" s="203">
        <v>0</v>
      </c>
      <c r="P79" s="203">
        <v>1.52</v>
      </c>
      <c r="Q79" s="203">
        <v>0.25</v>
      </c>
      <c r="R79" s="203">
        <v>0.51</v>
      </c>
      <c r="S79" s="203">
        <v>0.32</v>
      </c>
      <c r="T79" s="203">
        <v>0</v>
      </c>
      <c r="U79" s="203">
        <v>1.1599999999999999</v>
      </c>
      <c r="V79" s="203">
        <v>0.18</v>
      </c>
      <c r="W79" s="203">
        <v>0.54</v>
      </c>
      <c r="X79" s="203">
        <v>1.78</v>
      </c>
      <c r="Y79" s="203">
        <v>0</v>
      </c>
      <c r="Z79" s="203">
        <v>1.53</v>
      </c>
      <c r="AA79" s="203">
        <v>1.0900000000000001</v>
      </c>
      <c r="AB79" s="203">
        <v>0</v>
      </c>
      <c r="AC79" s="203">
        <v>0.6</v>
      </c>
      <c r="AD79" s="203">
        <v>8.9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69.61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0.67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13.82</v>
      </c>
      <c r="E80" s="203">
        <v>0</v>
      </c>
      <c r="F80" s="203">
        <v>0</v>
      </c>
      <c r="G80" s="203">
        <v>21.92</v>
      </c>
      <c r="H80" s="203">
        <v>0</v>
      </c>
      <c r="I80" s="203">
        <v>7.23</v>
      </c>
      <c r="J80" s="203">
        <v>20.85</v>
      </c>
      <c r="K80" s="203">
        <v>0.37</v>
      </c>
      <c r="L80" s="203">
        <v>22.72</v>
      </c>
      <c r="M80" s="203">
        <v>1.23</v>
      </c>
      <c r="N80" s="203">
        <v>1.43</v>
      </c>
      <c r="O80" s="203">
        <v>0</v>
      </c>
      <c r="P80" s="203">
        <v>1.52</v>
      </c>
      <c r="Q80" s="203">
        <v>0.25</v>
      </c>
      <c r="R80" s="203">
        <v>0.51</v>
      </c>
      <c r="S80" s="203">
        <v>0.32</v>
      </c>
      <c r="T80" s="203">
        <v>0</v>
      </c>
      <c r="U80" s="203">
        <v>1.1599999999999999</v>
      </c>
      <c r="V80" s="203">
        <v>0.18</v>
      </c>
      <c r="W80" s="203">
        <v>0.54</v>
      </c>
      <c r="X80" s="203">
        <v>1.78</v>
      </c>
      <c r="Y80" s="203">
        <v>0</v>
      </c>
      <c r="Z80" s="203">
        <v>1.53</v>
      </c>
      <c r="AA80" s="203">
        <v>1.0900000000000001</v>
      </c>
      <c r="AB80" s="203">
        <v>0</v>
      </c>
      <c r="AC80" s="203">
        <v>0.6</v>
      </c>
      <c r="AD80" s="203">
        <v>8.9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69.61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0.67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13.63</v>
      </c>
      <c r="E81" s="203">
        <v>0</v>
      </c>
      <c r="F81" s="203">
        <v>0</v>
      </c>
      <c r="G81" s="203">
        <v>21.92</v>
      </c>
      <c r="H81" s="203">
        <v>0</v>
      </c>
      <c r="I81" s="203">
        <v>7.23</v>
      </c>
      <c r="J81" s="203">
        <v>20.85</v>
      </c>
      <c r="K81" s="203">
        <v>0.37</v>
      </c>
      <c r="L81" s="203">
        <v>22.72</v>
      </c>
      <c r="M81" s="203">
        <v>6.98</v>
      </c>
      <c r="N81" s="203">
        <v>1.43</v>
      </c>
      <c r="O81" s="203">
        <v>0</v>
      </c>
      <c r="P81" s="203">
        <v>1.52</v>
      </c>
      <c r="Q81" s="203">
        <v>0.25</v>
      </c>
      <c r="R81" s="203">
        <v>0.51</v>
      </c>
      <c r="S81" s="203">
        <v>0.32</v>
      </c>
      <c r="T81" s="203">
        <v>0</v>
      </c>
      <c r="U81" s="203">
        <v>4.5999999999999996</v>
      </c>
      <c r="V81" s="203">
        <v>0.18</v>
      </c>
      <c r="W81" s="203">
        <v>0.54</v>
      </c>
      <c r="X81" s="203">
        <v>1.78</v>
      </c>
      <c r="Y81" s="203">
        <v>0</v>
      </c>
      <c r="Z81" s="203">
        <v>1.53</v>
      </c>
      <c r="AA81" s="203">
        <v>1.0900000000000001</v>
      </c>
      <c r="AB81" s="203">
        <v>0</v>
      </c>
      <c r="AC81" s="203">
        <v>0.6</v>
      </c>
      <c r="AD81" s="203">
        <v>8.9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69.61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0.67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13.63</v>
      </c>
      <c r="E82" s="203">
        <v>0</v>
      </c>
      <c r="F82" s="203">
        <v>0</v>
      </c>
      <c r="G82" s="203">
        <v>21.92</v>
      </c>
      <c r="H82" s="203">
        <v>0</v>
      </c>
      <c r="I82" s="203">
        <v>7.23</v>
      </c>
      <c r="J82" s="203">
        <v>20.85</v>
      </c>
      <c r="K82" s="203">
        <v>0.37</v>
      </c>
      <c r="L82" s="203">
        <v>22.72</v>
      </c>
      <c r="M82" s="203">
        <v>8.82</v>
      </c>
      <c r="N82" s="203">
        <v>1.43</v>
      </c>
      <c r="O82" s="203">
        <v>0</v>
      </c>
      <c r="P82" s="203">
        <v>1.52</v>
      </c>
      <c r="Q82" s="203">
        <v>0.25</v>
      </c>
      <c r="R82" s="203">
        <v>0.51</v>
      </c>
      <c r="S82" s="203">
        <v>0.32</v>
      </c>
      <c r="T82" s="203">
        <v>0</v>
      </c>
      <c r="U82" s="203">
        <v>4.5999999999999996</v>
      </c>
      <c r="V82" s="203">
        <v>0.18</v>
      </c>
      <c r="W82" s="203">
        <v>0.54</v>
      </c>
      <c r="X82" s="203">
        <v>1.78</v>
      </c>
      <c r="Y82" s="203">
        <v>0</v>
      </c>
      <c r="Z82" s="203">
        <v>1.53</v>
      </c>
      <c r="AA82" s="203">
        <v>1.0900000000000001</v>
      </c>
      <c r="AB82" s="203">
        <v>0</v>
      </c>
      <c r="AC82" s="203">
        <v>0.6</v>
      </c>
      <c r="AD82" s="203">
        <v>8.9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69.61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0.67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13.63</v>
      </c>
      <c r="E83" s="203">
        <v>0</v>
      </c>
      <c r="F83" s="203">
        <v>0</v>
      </c>
      <c r="G83" s="203">
        <v>21.92</v>
      </c>
      <c r="H83" s="203">
        <v>0</v>
      </c>
      <c r="I83" s="203">
        <v>7.23</v>
      </c>
      <c r="J83" s="203">
        <v>20.85</v>
      </c>
      <c r="K83" s="203">
        <v>0.37</v>
      </c>
      <c r="L83" s="203">
        <v>22.72</v>
      </c>
      <c r="M83" s="203">
        <v>8.82</v>
      </c>
      <c r="N83" s="203">
        <v>1.43</v>
      </c>
      <c r="O83" s="203">
        <v>0</v>
      </c>
      <c r="P83" s="203">
        <v>1.52</v>
      </c>
      <c r="Q83" s="203">
        <v>0.25</v>
      </c>
      <c r="R83" s="203">
        <v>0.51</v>
      </c>
      <c r="S83" s="203">
        <v>0.32</v>
      </c>
      <c r="T83" s="203">
        <v>0</v>
      </c>
      <c r="U83" s="203">
        <v>4.5999999999999996</v>
      </c>
      <c r="V83" s="203">
        <v>0.18</v>
      </c>
      <c r="W83" s="203">
        <v>0.54</v>
      </c>
      <c r="X83" s="203">
        <v>1.78</v>
      </c>
      <c r="Y83" s="203">
        <v>0</v>
      </c>
      <c r="Z83" s="203">
        <v>1.53</v>
      </c>
      <c r="AA83" s="203">
        <v>1.0900000000000001</v>
      </c>
      <c r="AB83" s="203">
        <v>0</v>
      </c>
      <c r="AC83" s="203">
        <v>0.6</v>
      </c>
      <c r="AD83" s="203">
        <v>8.9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69.61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0.67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13.63</v>
      </c>
      <c r="E84" s="203">
        <v>0</v>
      </c>
      <c r="F84" s="203">
        <v>0</v>
      </c>
      <c r="G84" s="203">
        <v>21.92</v>
      </c>
      <c r="H84" s="203">
        <v>0</v>
      </c>
      <c r="I84" s="203">
        <v>7.23</v>
      </c>
      <c r="J84" s="203">
        <v>20.85</v>
      </c>
      <c r="K84" s="203">
        <v>0.37</v>
      </c>
      <c r="L84" s="203">
        <v>22.72</v>
      </c>
      <c r="M84" s="203">
        <v>8.82</v>
      </c>
      <c r="N84" s="203">
        <v>1.43</v>
      </c>
      <c r="O84" s="203">
        <v>0</v>
      </c>
      <c r="P84" s="203">
        <v>1.52</v>
      </c>
      <c r="Q84" s="203">
        <v>0.25</v>
      </c>
      <c r="R84" s="203">
        <v>0.51</v>
      </c>
      <c r="S84" s="203">
        <v>0.32</v>
      </c>
      <c r="T84" s="203">
        <v>0</v>
      </c>
      <c r="U84" s="203">
        <v>4.5999999999999996</v>
      </c>
      <c r="V84" s="203">
        <v>0.18</v>
      </c>
      <c r="W84" s="203">
        <v>0.54</v>
      </c>
      <c r="X84" s="203">
        <v>1.78</v>
      </c>
      <c r="Y84" s="203">
        <v>0</v>
      </c>
      <c r="Z84" s="203">
        <v>1.53</v>
      </c>
      <c r="AA84" s="203">
        <v>1.0900000000000001</v>
      </c>
      <c r="AB84" s="203">
        <v>0</v>
      </c>
      <c r="AC84" s="203">
        <v>0.6</v>
      </c>
      <c r="AD84" s="203">
        <v>8.9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69.61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0.67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13.63</v>
      </c>
      <c r="E85" s="203">
        <v>0</v>
      </c>
      <c r="F85" s="203">
        <v>0</v>
      </c>
      <c r="G85" s="203">
        <v>21.92</v>
      </c>
      <c r="H85" s="203">
        <v>0</v>
      </c>
      <c r="I85" s="203">
        <v>7.23</v>
      </c>
      <c r="J85" s="203">
        <v>20.85</v>
      </c>
      <c r="K85" s="203">
        <v>4.41</v>
      </c>
      <c r="L85" s="203">
        <v>99.11</v>
      </c>
      <c r="M85" s="203">
        <v>8.82</v>
      </c>
      <c r="N85" s="203">
        <v>1.43</v>
      </c>
      <c r="O85" s="203">
        <v>0</v>
      </c>
      <c r="P85" s="203">
        <v>1.52</v>
      </c>
      <c r="Q85" s="203">
        <v>0.25</v>
      </c>
      <c r="R85" s="203">
        <v>0.51</v>
      </c>
      <c r="S85" s="203">
        <v>0.32</v>
      </c>
      <c r="T85" s="203">
        <v>0</v>
      </c>
      <c r="U85" s="203">
        <v>4.5999999999999996</v>
      </c>
      <c r="V85" s="203">
        <v>0.18</v>
      </c>
      <c r="W85" s="203">
        <v>0.54</v>
      </c>
      <c r="X85" s="203">
        <v>1.78</v>
      </c>
      <c r="Y85" s="203">
        <v>0</v>
      </c>
      <c r="Z85" s="203">
        <v>1.53</v>
      </c>
      <c r="AA85" s="203">
        <v>1.0900000000000001</v>
      </c>
      <c r="AB85" s="203">
        <v>0</v>
      </c>
      <c r="AC85" s="203">
        <v>0.6</v>
      </c>
      <c r="AD85" s="203">
        <v>8.9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69.61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0.67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13.63</v>
      </c>
      <c r="E86" s="203">
        <v>0</v>
      </c>
      <c r="F86" s="203">
        <v>0</v>
      </c>
      <c r="G86" s="203">
        <v>21.92</v>
      </c>
      <c r="H86" s="203">
        <v>0</v>
      </c>
      <c r="I86" s="203">
        <v>7.23</v>
      </c>
      <c r="J86" s="203">
        <v>20.85</v>
      </c>
      <c r="K86" s="203">
        <v>4.41</v>
      </c>
      <c r="L86" s="203">
        <v>185.58</v>
      </c>
      <c r="M86" s="203">
        <v>8.82</v>
      </c>
      <c r="N86" s="203">
        <v>1.43</v>
      </c>
      <c r="O86" s="203">
        <v>0</v>
      </c>
      <c r="P86" s="203">
        <v>1.52</v>
      </c>
      <c r="Q86" s="203">
        <v>0.25</v>
      </c>
      <c r="R86" s="203">
        <v>0.51</v>
      </c>
      <c r="S86" s="203">
        <v>0.32</v>
      </c>
      <c r="T86" s="203">
        <v>0</v>
      </c>
      <c r="U86" s="203">
        <v>4.5999999999999996</v>
      </c>
      <c r="V86" s="203">
        <v>0.18</v>
      </c>
      <c r="W86" s="203">
        <v>0.54</v>
      </c>
      <c r="X86" s="203">
        <v>1.78</v>
      </c>
      <c r="Y86" s="203">
        <v>0</v>
      </c>
      <c r="Z86" s="203">
        <v>1.53</v>
      </c>
      <c r="AA86" s="203">
        <v>1.0900000000000001</v>
      </c>
      <c r="AB86" s="203">
        <v>0</v>
      </c>
      <c r="AC86" s="203">
        <v>0.6</v>
      </c>
      <c r="AD86" s="203">
        <v>8.9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69.61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0.67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13.63</v>
      </c>
      <c r="E87" s="203">
        <v>0</v>
      </c>
      <c r="F87" s="203">
        <v>0</v>
      </c>
      <c r="G87" s="203">
        <v>21.92</v>
      </c>
      <c r="H87" s="203">
        <v>0</v>
      </c>
      <c r="I87" s="203">
        <v>7.23</v>
      </c>
      <c r="J87" s="203">
        <v>20.85</v>
      </c>
      <c r="K87" s="203">
        <v>4.41</v>
      </c>
      <c r="L87" s="203">
        <v>272.06</v>
      </c>
      <c r="M87" s="203">
        <v>8.82</v>
      </c>
      <c r="N87" s="203">
        <v>1.43</v>
      </c>
      <c r="O87" s="203">
        <v>0</v>
      </c>
      <c r="P87" s="203">
        <v>1.52</v>
      </c>
      <c r="Q87" s="203">
        <v>0.25</v>
      </c>
      <c r="R87" s="203">
        <v>0.51</v>
      </c>
      <c r="S87" s="203">
        <v>0.32</v>
      </c>
      <c r="T87" s="203">
        <v>0</v>
      </c>
      <c r="U87" s="203">
        <v>4.5999999999999996</v>
      </c>
      <c r="V87" s="203">
        <v>0.18</v>
      </c>
      <c r="W87" s="203">
        <v>0.54</v>
      </c>
      <c r="X87" s="203">
        <v>1.78</v>
      </c>
      <c r="Y87" s="203">
        <v>0</v>
      </c>
      <c r="Z87" s="203">
        <v>1.53</v>
      </c>
      <c r="AA87" s="203">
        <v>1.0900000000000001</v>
      </c>
      <c r="AB87" s="203">
        <v>0</v>
      </c>
      <c r="AC87" s="203">
        <v>0.6</v>
      </c>
      <c r="AD87" s="203">
        <v>8.9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69.61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0.67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13.63</v>
      </c>
      <c r="E88" s="203">
        <v>0</v>
      </c>
      <c r="F88" s="203">
        <v>0</v>
      </c>
      <c r="G88" s="203">
        <v>21.92</v>
      </c>
      <c r="H88" s="203">
        <v>0</v>
      </c>
      <c r="I88" s="203">
        <v>7.23</v>
      </c>
      <c r="J88" s="203">
        <v>20.85</v>
      </c>
      <c r="K88" s="203">
        <v>4.41</v>
      </c>
      <c r="L88" s="203">
        <v>272.06</v>
      </c>
      <c r="M88" s="203">
        <v>8.82</v>
      </c>
      <c r="N88" s="203">
        <v>1.43</v>
      </c>
      <c r="O88" s="203">
        <v>0</v>
      </c>
      <c r="P88" s="203">
        <v>1.52</v>
      </c>
      <c r="Q88" s="203">
        <v>0.25</v>
      </c>
      <c r="R88" s="203">
        <v>0.51</v>
      </c>
      <c r="S88" s="203">
        <v>0.32</v>
      </c>
      <c r="T88" s="203">
        <v>0</v>
      </c>
      <c r="U88" s="203">
        <v>4.5999999999999996</v>
      </c>
      <c r="V88" s="203">
        <v>0.18</v>
      </c>
      <c r="W88" s="203">
        <v>0.54</v>
      </c>
      <c r="X88" s="203">
        <v>1.78</v>
      </c>
      <c r="Y88" s="203">
        <v>0</v>
      </c>
      <c r="Z88" s="203">
        <v>1.53</v>
      </c>
      <c r="AA88" s="203">
        <v>1.0900000000000001</v>
      </c>
      <c r="AB88" s="203">
        <v>0</v>
      </c>
      <c r="AC88" s="203">
        <v>0.6</v>
      </c>
      <c r="AD88" s="203">
        <v>8.9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69.61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0.67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13.63</v>
      </c>
      <c r="E89" s="203">
        <v>0</v>
      </c>
      <c r="F89" s="203">
        <v>0</v>
      </c>
      <c r="G89" s="203">
        <v>21.92</v>
      </c>
      <c r="H89" s="203">
        <v>0</v>
      </c>
      <c r="I89" s="203">
        <v>7.23</v>
      </c>
      <c r="J89" s="203">
        <v>20.85</v>
      </c>
      <c r="K89" s="203">
        <v>4.41</v>
      </c>
      <c r="L89" s="203">
        <v>272.06</v>
      </c>
      <c r="M89" s="203">
        <v>8.82</v>
      </c>
      <c r="N89" s="203">
        <v>1.43</v>
      </c>
      <c r="O89" s="203">
        <v>0</v>
      </c>
      <c r="P89" s="203">
        <v>1.52</v>
      </c>
      <c r="Q89" s="203">
        <v>0.25</v>
      </c>
      <c r="R89" s="203">
        <v>0.51</v>
      </c>
      <c r="S89" s="203">
        <v>0.32</v>
      </c>
      <c r="T89" s="203">
        <v>0</v>
      </c>
      <c r="U89" s="203">
        <v>4.5999999999999996</v>
      </c>
      <c r="V89" s="203">
        <v>0.18</v>
      </c>
      <c r="W89" s="203">
        <v>0.54</v>
      </c>
      <c r="X89" s="203">
        <v>1.78</v>
      </c>
      <c r="Y89" s="203">
        <v>0</v>
      </c>
      <c r="Z89" s="203">
        <v>1.53</v>
      </c>
      <c r="AA89" s="203">
        <v>1.0900000000000001</v>
      </c>
      <c r="AB89" s="203">
        <v>0</v>
      </c>
      <c r="AC89" s="203">
        <v>0.6</v>
      </c>
      <c r="AD89" s="203">
        <v>8.9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69.61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0.67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13.63</v>
      </c>
      <c r="E90" s="203">
        <v>0</v>
      </c>
      <c r="F90" s="203">
        <v>0</v>
      </c>
      <c r="G90" s="203">
        <v>21.92</v>
      </c>
      <c r="H90" s="203">
        <v>0</v>
      </c>
      <c r="I90" s="203">
        <v>7.23</v>
      </c>
      <c r="J90" s="203">
        <v>20.85</v>
      </c>
      <c r="K90" s="203">
        <v>4.41</v>
      </c>
      <c r="L90" s="203">
        <v>272.06</v>
      </c>
      <c r="M90" s="203">
        <v>8.82</v>
      </c>
      <c r="N90" s="203">
        <v>1.43</v>
      </c>
      <c r="O90" s="203">
        <v>0</v>
      </c>
      <c r="P90" s="203">
        <v>1.52</v>
      </c>
      <c r="Q90" s="203">
        <v>0.25</v>
      </c>
      <c r="R90" s="203">
        <v>0.51</v>
      </c>
      <c r="S90" s="203">
        <v>0.32</v>
      </c>
      <c r="T90" s="203">
        <v>0</v>
      </c>
      <c r="U90" s="203">
        <v>4.5999999999999996</v>
      </c>
      <c r="V90" s="203">
        <v>0.18</v>
      </c>
      <c r="W90" s="203">
        <v>0.54</v>
      </c>
      <c r="X90" s="203">
        <v>1.78</v>
      </c>
      <c r="Y90" s="203">
        <v>0</v>
      </c>
      <c r="Z90" s="203">
        <v>1.53</v>
      </c>
      <c r="AA90" s="203">
        <v>1.0900000000000001</v>
      </c>
      <c r="AB90" s="203">
        <v>0</v>
      </c>
      <c r="AC90" s="203">
        <v>0.6</v>
      </c>
      <c r="AD90" s="203">
        <v>8.9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69.61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0.67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13.69</v>
      </c>
      <c r="E91" s="203">
        <v>0</v>
      </c>
      <c r="F91" s="203">
        <v>0</v>
      </c>
      <c r="G91" s="203">
        <v>21.92</v>
      </c>
      <c r="H91" s="203">
        <v>0</v>
      </c>
      <c r="I91" s="203">
        <v>7.23</v>
      </c>
      <c r="J91" s="203">
        <v>20.85</v>
      </c>
      <c r="K91" s="203">
        <v>4.24</v>
      </c>
      <c r="L91" s="203">
        <v>272.06</v>
      </c>
      <c r="M91" s="203">
        <v>8.82</v>
      </c>
      <c r="N91" s="203">
        <v>1.43</v>
      </c>
      <c r="O91" s="203">
        <v>0</v>
      </c>
      <c r="P91" s="203">
        <v>1.52</v>
      </c>
      <c r="Q91" s="203">
        <v>0.25</v>
      </c>
      <c r="R91" s="203">
        <v>0.51</v>
      </c>
      <c r="S91" s="203">
        <v>0.32</v>
      </c>
      <c r="T91" s="203">
        <v>0</v>
      </c>
      <c r="U91" s="203">
        <v>4.5999999999999996</v>
      </c>
      <c r="V91" s="203">
        <v>0.18</v>
      </c>
      <c r="W91" s="203">
        <v>0.54</v>
      </c>
      <c r="X91" s="203">
        <v>1.78</v>
      </c>
      <c r="Y91" s="203">
        <v>0</v>
      </c>
      <c r="Z91" s="203">
        <v>1.53</v>
      </c>
      <c r="AA91" s="203">
        <v>1.0900000000000001</v>
      </c>
      <c r="AB91" s="203">
        <v>0</v>
      </c>
      <c r="AC91" s="203">
        <v>0.6</v>
      </c>
      <c r="AD91" s="203">
        <v>8.9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69.61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0.67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13.75</v>
      </c>
      <c r="E92" s="203">
        <v>0</v>
      </c>
      <c r="F92" s="203">
        <v>0</v>
      </c>
      <c r="G92" s="203">
        <v>21.92</v>
      </c>
      <c r="H92" s="203">
        <v>0</v>
      </c>
      <c r="I92" s="203">
        <v>7.23</v>
      </c>
      <c r="J92" s="203">
        <v>20.85</v>
      </c>
      <c r="K92" s="203">
        <v>4.41</v>
      </c>
      <c r="L92" s="203">
        <v>272.06</v>
      </c>
      <c r="M92" s="203">
        <v>8.82</v>
      </c>
      <c r="N92" s="203">
        <v>1.43</v>
      </c>
      <c r="O92" s="203">
        <v>0</v>
      </c>
      <c r="P92" s="203">
        <v>1.52</v>
      </c>
      <c r="Q92" s="203">
        <v>0.25</v>
      </c>
      <c r="R92" s="203">
        <v>0.51</v>
      </c>
      <c r="S92" s="203">
        <v>0.32</v>
      </c>
      <c r="T92" s="203">
        <v>0</v>
      </c>
      <c r="U92" s="203">
        <v>4.5999999999999996</v>
      </c>
      <c r="V92" s="203">
        <v>0.18</v>
      </c>
      <c r="W92" s="203">
        <v>0.54</v>
      </c>
      <c r="X92" s="203">
        <v>1.78</v>
      </c>
      <c r="Y92" s="203">
        <v>0</v>
      </c>
      <c r="Z92" s="203">
        <v>1.53</v>
      </c>
      <c r="AA92" s="203">
        <v>1.0900000000000001</v>
      </c>
      <c r="AB92" s="203">
        <v>0</v>
      </c>
      <c r="AC92" s="203">
        <v>0.9</v>
      </c>
      <c r="AD92" s="203">
        <v>8.9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69.61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0.67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13.75</v>
      </c>
      <c r="E93" s="203">
        <v>0</v>
      </c>
      <c r="F93" s="203">
        <v>0</v>
      </c>
      <c r="G93" s="203">
        <v>21.92</v>
      </c>
      <c r="H93" s="203">
        <v>0</v>
      </c>
      <c r="I93" s="203">
        <v>7.23</v>
      </c>
      <c r="J93" s="203">
        <v>20.85</v>
      </c>
      <c r="K93" s="203">
        <v>4.41</v>
      </c>
      <c r="L93" s="203">
        <v>272.06</v>
      </c>
      <c r="M93" s="203">
        <v>10.35</v>
      </c>
      <c r="N93" s="203">
        <v>1.43</v>
      </c>
      <c r="O93" s="203">
        <v>0</v>
      </c>
      <c r="P93" s="203">
        <v>1.52</v>
      </c>
      <c r="Q93" s="203">
        <v>0.25</v>
      </c>
      <c r="R93" s="203">
        <v>0.51</v>
      </c>
      <c r="S93" s="203">
        <v>0.32</v>
      </c>
      <c r="T93" s="203">
        <v>0</v>
      </c>
      <c r="U93" s="203">
        <v>4.5999999999999996</v>
      </c>
      <c r="V93" s="203">
        <v>0.18</v>
      </c>
      <c r="W93" s="203">
        <v>0.54</v>
      </c>
      <c r="X93" s="203">
        <v>1.78</v>
      </c>
      <c r="Y93" s="203">
        <v>0</v>
      </c>
      <c r="Z93" s="203">
        <v>1.53</v>
      </c>
      <c r="AA93" s="203">
        <v>1.0900000000000001</v>
      </c>
      <c r="AB93" s="203">
        <v>0</v>
      </c>
      <c r="AC93" s="203">
        <v>0.9</v>
      </c>
      <c r="AD93" s="203">
        <v>8.9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69.61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0.67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13.75</v>
      </c>
      <c r="E94" s="203">
        <v>0</v>
      </c>
      <c r="F94" s="203">
        <v>0</v>
      </c>
      <c r="G94" s="203">
        <v>21.92</v>
      </c>
      <c r="H94" s="203">
        <v>0</v>
      </c>
      <c r="I94" s="203">
        <v>7.23</v>
      </c>
      <c r="J94" s="203">
        <v>20.85</v>
      </c>
      <c r="K94" s="203">
        <v>4.41</v>
      </c>
      <c r="L94" s="203">
        <v>272.06</v>
      </c>
      <c r="M94" s="203">
        <v>11.89</v>
      </c>
      <c r="N94" s="203">
        <v>1.43</v>
      </c>
      <c r="O94" s="203">
        <v>0</v>
      </c>
      <c r="P94" s="203">
        <v>1.52</v>
      </c>
      <c r="Q94" s="203">
        <v>0.25</v>
      </c>
      <c r="R94" s="203">
        <v>0.51</v>
      </c>
      <c r="S94" s="203">
        <v>0.32</v>
      </c>
      <c r="T94" s="203">
        <v>0</v>
      </c>
      <c r="U94" s="203">
        <v>4.5999999999999996</v>
      </c>
      <c r="V94" s="203">
        <v>0.18</v>
      </c>
      <c r="W94" s="203">
        <v>0.54</v>
      </c>
      <c r="X94" s="203">
        <v>1.78</v>
      </c>
      <c r="Y94" s="203">
        <v>0</v>
      </c>
      <c r="Z94" s="203">
        <v>1.53</v>
      </c>
      <c r="AA94" s="203">
        <v>1.0900000000000001</v>
      </c>
      <c r="AB94" s="203">
        <v>0</v>
      </c>
      <c r="AC94" s="203">
        <v>0.9</v>
      </c>
      <c r="AD94" s="203">
        <v>8.9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69.61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0.67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13.75</v>
      </c>
      <c r="E95" s="203">
        <v>0</v>
      </c>
      <c r="F95" s="203">
        <v>0</v>
      </c>
      <c r="G95" s="203">
        <v>21.92</v>
      </c>
      <c r="H95" s="203">
        <v>0</v>
      </c>
      <c r="I95" s="203">
        <v>7.23</v>
      </c>
      <c r="J95" s="203">
        <v>20.85</v>
      </c>
      <c r="K95" s="203">
        <v>4.41</v>
      </c>
      <c r="L95" s="203">
        <v>272.06</v>
      </c>
      <c r="M95" s="203">
        <v>13.42</v>
      </c>
      <c r="N95" s="203">
        <v>1.43</v>
      </c>
      <c r="O95" s="203">
        <v>0</v>
      </c>
      <c r="P95" s="203">
        <v>1.52</v>
      </c>
      <c r="Q95" s="203">
        <v>0.25</v>
      </c>
      <c r="R95" s="203">
        <v>0.51</v>
      </c>
      <c r="S95" s="203">
        <v>0.32</v>
      </c>
      <c r="T95" s="203">
        <v>0</v>
      </c>
      <c r="U95" s="203">
        <v>4.5999999999999996</v>
      </c>
      <c r="V95" s="203">
        <v>0.18</v>
      </c>
      <c r="W95" s="203">
        <v>0.54</v>
      </c>
      <c r="X95" s="203">
        <v>1.78</v>
      </c>
      <c r="Y95" s="203">
        <v>0</v>
      </c>
      <c r="Z95" s="203">
        <v>1.53</v>
      </c>
      <c r="AA95" s="203">
        <v>1.0900000000000001</v>
      </c>
      <c r="AB95" s="203">
        <v>0</v>
      </c>
      <c r="AC95" s="203">
        <v>0.9</v>
      </c>
      <c r="AD95" s="203">
        <v>8.9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69.61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0.67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13.82</v>
      </c>
      <c r="E96" s="203">
        <v>0</v>
      </c>
      <c r="F96" s="203">
        <v>0</v>
      </c>
      <c r="G96" s="203">
        <v>21.92</v>
      </c>
      <c r="H96" s="203">
        <v>0</v>
      </c>
      <c r="I96" s="203">
        <v>7.23</v>
      </c>
      <c r="J96" s="203">
        <v>20.85</v>
      </c>
      <c r="K96" s="203">
        <v>4.41</v>
      </c>
      <c r="L96" s="203">
        <v>272.06</v>
      </c>
      <c r="M96" s="203">
        <v>14.96</v>
      </c>
      <c r="N96" s="203">
        <v>1.43</v>
      </c>
      <c r="O96" s="203">
        <v>0</v>
      </c>
      <c r="P96" s="203">
        <v>1.52</v>
      </c>
      <c r="Q96" s="203">
        <v>0.25</v>
      </c>
      <c r="R96" s="203">
        <v>0.51</v>
      </c>
      <c r="S96" s="203">
        <v>0.32</v>
      </c>
      <c r="T96" s="203">
        <v>0</v>
      </c>
      <c r="U96" s="203">
        <v>4.5999999999999996</v>
      </c>
      <c r="V96" s="203">
        <v>0.18</v>
      </c>
      <c r="W96" s="203">
        <v>0.54</v>
      </c>
      <c r="X96" s="203">
        <v>1.78</v>
      </c>
      <c r="Y96" s="203">
        <v>0</v>
      </c>
      <c r="Z96" s="203">
        <v>1.53</v>
      </c>
      <c r="AA96" s="203">
        <v>1.0900000000000001</v>
      </c>
      <c r="AB96" s="203">
        <v>0</v>
      </c>
      <c r="AC96" s="203">
        <v>0.9</v>
      </c>
      <c r="AD96" s="203">
        <v>8.9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69.61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0.67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13.82</v>
      </c>
      <c r="E97" s="203">
        <v>0</v>
      </c>
      <c r="F97" s="203">
        <v>0</v>
      </c>
      <c r="G97" s="203">
        <v>21.92</v>
      </c>
      <c r="H97" s="203">
        <v>0</v>
      </c>
      <c r="I97" s="203">
        <v>7.23</v>
      </c>
      <c r="J97" s="203">
        <v>20.85</v>
      </c>
      <c r="K97" s="203">
        <v>4.41</v>
      </c>
      <c r="L97" s="203">
        <v>272.06</v>
      </c>
      <c r="M97" s="203">
        <v>14.96</v>
      </c>
      <c r="N97" s="203">
        <v>1.43</v>
      </c>
      <c r="O97" s="203">
        <v>0</v>
      </c>
      <c r="P97" s="203">
        <v>1.52</v>
      </c>
      <c r="Q97" s="203">
        <v>0.25</v>
      </c>
      <c r="R97" s="203">
        <v>0.51</v>
      </c>
      <c r="S97" s="203">
        <v>0.32</v>
      </c>
      <c r="T97" s="203">
        <v>0</v>
      </c>
      <c r="U97" s="203">
        <v>4.5999999999999996</v>
      </c>
      <c r="V97" s="203">
        <v>0.18</v>
      </c>
      <c r="W97" s="203">
        <v>0.54</v>
      </c>
      <c r="X97" s="203">
        <v>1.78</v>
      </c>
      <c r="Y97" s="203">
        <v>0</v>
      </c>
      <c r="Z97" s="203">
        <v>1.53</v>
      </c>
      <c r="AA97" s="203">
        <v>1.0900000000000001</v>
      </c>
      <c r="AB97" s="203">
        <v>0</v>
      </c>
      <c r="AC97" s="203">
        <v>0.9</v>
      </c>
      <c r="AD97" s="203">
        <v>8.9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69.61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0.67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13.82</v>
      </c>
      <c r="E98" s="203">
        <v>0</v>
      </c>
      <c r="F98" s="203">
        <v>0</v>
      </c>
      <c r="G98" s="203">
        <v>21.92</v>
      </c>
      <c r="H98" s="203">
        <v>0</v>
      </c>
      <c r="I98" s="203">
        <v>7.23</v>
      </c>
      <c r="J98" s="203">
        <v>20.85</v>
      </c>
      <c r="K98" s="203">
        <v>4.41</v>
      </c>
      <c r="L98" s="203">
        <v>272.06</v>
      </c>
      <c r="M98" s="203">
        <v>14.96</v>
      </c>
      <c r="N98" s="203">
        <v>1.43</v>
      </c>
      <c r="O98" s="203">
        <v>0</v>
      </c>
      <c r="P98" s="203">
        <v>1.52</v>
      </c>
      <c r="Q98" s="203">
        <v>0.25</v>
      </c>
      <c r="R98" s="203">
        <v>0.51</v>
      </c>
      <c r="S98" s="203">
        <v>0.32</v>
      </c>
      <c r="T98" s="203">
        <v>0</v>
      </c>
      <c r="U98" s="203">
        <v>4.5999999999999996</v>
      </c>
      <c r="V98" s="203">
        <v>0.18</v>
      </c>
      <c r="W98" s="203">
        <v>0.54</v>
      </c>
      <c r="X98" s="203">
        <v>1.78</v>
      </c>
      <c r="Y98" s="203">
        <v>0</v>
      </c>
      <c r="Z98" s="203">
        <v>1.53</v>
      </c>
      <c r="AA98" s="203">
        <v>1.0900000000000001</v>
      </c>
      <c r="AB98" s="203">
        <v>0</v>
      </c>
      <c r="AC98" s="203">
        <v>0.9</v>
      </c>
      <c r="AD98" s="203">
        <v>8.9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69.61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0.67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0.52296000000000087</v>
      </c>
      <c r="H99">
        <f t="shared" si="0"/>
        <v>0</v>
      </c>
      <c r="I99">
        <f t="shared" si="0"/>
        <v>0.17352000000000023</v>
      </c>
      <c r="J99">
        <f t="shared" si="0"/>
        <v>0.36759999999999926</v>
      </c>
      <c r="K99">
        <f t="shared" si="0"/>
        <v>8.2642500000000063E-2</v>
      </c>
      <c r="L99">
        <f t="shared" si="0"/>
        <v>4.1610099999999957</v>
      </c>
      <c r="M99">
        <f t="shared" si="0"/>
        <v>7.0402500000000062E-2</v>
      </c>
      <c r="N99">
        <f t="shared" si="0"/>
        <v>7.6825000000000129E-2</v>
      </c>
      <c r="O99">
        <f t="shared" si="0"/>
        <v>0</v>
      </c>
      <c r="P99">
        <f t="shared" si="0"/>
        <v>0.12460749999999968</v>
      </c>
      <c r="Q99">
        <f t="shared" si="0"/>
        <v>2.5759999999999995E-2</v>
      </c>
      <c r="R99">
        <f t="shared" si="0"/>
        <v>6.1064999999999849E-2</v>
      </c>
      <c r="S99">
        <f t="shared" si="0"/>
        <v>3.3347499999999877E-2</v>
      </c>
      <c r="T99">
        <f t="shared" si="0"/>
        <v>0</v>
      </c>
      <c r="U99">
        <f t="shared" si="0"/>
        <v>4.1874999999999933E-2</v>
      </c>
      <c r="V99">
        <f t="shared" si="0"/>
        <v>1.8820000000000062E-2</v>
      </c>
      <c r="W99">
        <f t="shared" si="0"/>
        <v>4.7042499999999855E-2</v>
      </c>
      <c r="X99">
        <f t="shared" si="0"/>
        <v>0.1557549999999995</v>
      </c>
      <c r="Y99">
        <f t="shared" si="0"/>
        <v>0</v>
      </c>
      <c r="Z99">
        <f t="shared" si="0"/>
        <v>0.16430999999999951</v>
      </c>
      <c r="AA99">
        <f t="shared" si="0"/>
        <v>0.10137749999999957</v>
      </c>
      <c r="AB99">
        <f t="shared" si="0"/>
        <v>0</v>
      </c>
      <c r="AC99">
        <f t="shared" si="0"/>
        <v>2.002499999999997E-2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1.4097500000000025E-2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-29.827999999999999</v>
      </c>
      <c r="D35" s="83">
        <v>0</v>
      </c>
      <c r="E35" s="83">
        <v>0</v>
      </c>
      <c r="F35" s="83">
        <v>0</v>
      </c>
      <c r="G35" s="83">
        <v>-29.827999999999999</v>
      </c>
      <c r="H35" s="77"/>
      <c r="I35" s="32">
        <v>33</v>
      </c>
      <c r="J35" s="83">
        <v>29.827999999999999</v>
      </c>
      <c r="K35" s="83">
        <v>0</v>
      </c>
      <c r="L35" s="83">
        <v>0</v>
      </c>
      <c r="M35" s="83">
        <v>25.172000000000001</v>
      </c>
      <c r="N35" s="83">
        <v>55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-25.172000000000001</v>
      </c>
      <c r="AG35" s="83">
        <v>0</v>
      </c>
      <c r="AH35" s="83">
        <v>0</v>
      </c>
      <c r="AI35" s="83">
        <v>-25.172000000000001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29.827999999999999</v>
      </c>
      <c r="AV35" s="84">
        <f t="shared" si="13"/>
        <v>0</v>
      </c>
      <c r="AW35" s="84">
        <f t="shared" si="13"/>
        <v>0</v>
      </c>
      <c r="AX35" s="84">
        <f t="shared" si="13"/>
        <v>25.172000000000001</v>
      </c>
      <c r="AY35" s="84">
        <f t="shared" si="14"/>
        <v>-55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298.27999999999997</v>
      </c>
      <c r="CF35" s="81">
        <f t="shared" si="5"/>
        <v>0</v>
      </c>
      <c r="CG35" s="81">
        <f t="shared" si="5"/>
        <v>0</v>
      </c>
      <c r="CH35" s="81">
        <f t="shared" si="5"/>
        <v>251.72</v>
      </c>
      <c r="CI35" s="81">
        <f t="shared" si="24"/>
        <v>550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29.827999999999999</v>
      </c>
      <c r="DG35" s="82">
        <f t="shared" si="32"/>
        <v>-55</v>
      </c>
      <c r="DH35" s="82">
        <f t="shared" si="33"/>
        <v>0</v>
      </c>
      <c r="DI35" s="82">
        <f t="shared" si="34"/>
        <v>0</v>
      </c>
      <c r="DJ35" s="82">
        <f t="shared" si="35"/>
        <v>25.172000000000001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-21.693000000000001</v>
      </c>
      <c r="D36" s="83">
        <v>0</v>
      </c>
      <c r="E36" s="83">
        <v>0</v>
      </c>
      <c r="F36" s="83">
        <v>0</v>
      </c>
      <c r="G36" s="83">
        <v>-21.693000000000001</v>
      </c>
      <c r="H36" s="77"/>
      <c r="I36" s="32">
        <v>34</v>
      </c>
      <c r="J36" s="83">
        <v>21.693000000000001</v>
      </c>
      <c r="K36" s="83">
        <v>0</v>
      </c>
      <c r="L36" s="83">
        <v>0</v>
      </c>
      <c r="M36" s="83">
        <v>18.306999999999999</v>
      </c>
      <c r="N36" s="83">
        <v>40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-18.306999999999999</v>
      </c>
      <c r="AG36" s="83">
        <v>0</v>
      </c>
      <c r="AH36" s="83">
        <v>0</v>
      </c>
      <c r="AI36" s="83">
        <v>-18.306999999999999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21.693000000000001</v>
      </c>
      <c r="AV36" s="84">
        <f t="shared" si="13"/>
        <v>0</v>
      </c>
      <c r="AW36" s="84">
        <f t="shared" si="13"/>
        <v>0</v>
      </c>
      <c r="AX36" s="84">
        <f t="shared" si="13"/>
        <v>18.306999999999999</v>
      </c>
      <c r="AY36" s="84">
        <f t="shared" si="14"/>
        <v>-40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216.93</v>
      </c>
      <c r="CF36" s="81">
        <f t="shared" si="5"/>
        <v>0</v>
      </c>
      <c r="CG36" s="81">
        <f t="shared" si="5"/>
        <v>0</v>
      </c>
      <c r="CH36" s="81">
        <f t="shared" si="5"/>
        <v>183.07</v>
      </c>
      <c r="CI36" s="81">
        <f t="shared" si="24"/>
        <v>400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21.693000000000001</v>
      </c>
      <c r="DG36" s="82">
        <f t="shared" si="32"/>
        <v>-40</v>
      </c>
      <c r="DH36" s="82">
        <f t="shared" si="33"/>
        <v>0</v>
      </c>
      <c r="DI36" s="82">
        <f t="shared" si="34"/>
        <v>0</v>
      </c>
      <c r="DJ36" s="82">
        <f t="shared" si="35"/>
        <v>18.306999999999999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-8.1349999999999998</v>
      </c>
      <c r="D37" s="83">
        <v>0</v>
      </c>
      <c r="E37" s="83">
        <v>0</v>
      </c>
      <c r="F37" s="83">
        <v>0</v>
      </c>
      <c r="G37" s="83">
        <v>-8.1349999999999998</v>
      </c>
      <c r="H37" s="77"/>
      <c r="I37" s="32">
        <v>35</v>
      </c>
      <c r="J37" s="83">
        <v>8.1349999999999998</v>
      </c>
      <c r="K37" s="83">
        <v>0</v>
      </c>
      <c r="L37" s="83">
        <v>0</v>
      </c>
      <c r="M37" s="83">
        <v>6.8650000000000002</v>
      </c>
      <c r="N37" s="83">
        <v>15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-6.8650000000000002</v>
      </c>
      <c r="AG37" s="83">
        <v>0</v>
      </c>
      <c r="AH37" s="83">
        <v>0</v>
      </c>
      <c r="AI37" s="83">
        <v>-6.8650000000000002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8.1349999999999998</v>
      </c>
      <c r="AV37" s="84">
        <f t="shared" si="13"/>
        <v>0</v>
      </c>
      <c r="AW37" s="84">
        <f t="shared" si="13"/>
        <v>0</v>
      </c>
      <c r="AX37" s="84">
        <f t="shared" si="13"/>
        <v>6.8650000000000002</v>
      </c>
      <c r="AY37" s="84">
        <f t="shared" si="14"/>
        <v>-15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81.349999999999994</v>
      </c>
      <c r="CF37" s="81">
        <f t="shared" si="5"/>
        <v>0</v>
      </c>
      <c r="CG37" s="81">
        <f t="shared" si="5"/>
        <v>0</v>
      </c>
      <c r="CH37" s="81">
        <f t="shared" si="5"/>
        <v>68.650000000000006</v>
      </c>
      <c r="CI37" s="81">
        <f t="shared" si="24"/>
        <v>150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8.1349999999999998</v>
      </c>
      <c r="DG37" s="82">
        <f t="shared" si="32"/>
        <v>-15</v>
      </c>
      <c r="DH37" s="82">
        <f t="shared" si="33"/>
        <v>0</v>
      </c>
      <c r="DI37" s="82">
        <f t="shared" si="34"/>
        <v>0</v>
      </c>
      <c r="DJ37" s="82">
        <f t="shared" si="35"/>
        <v>6.8650000000000002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-46.097999999999999</v>
      </c>
      <c r="D39" s="83">
        <v>0</v>
      </c>
      <c r="E39" s="83">
        <v>0</v>
      </c>
      <c r="F39" s="83">
        <v>0</v>
      </c>
      <c r="G39" s="83">
        <v>-46.097999999999999</v>
      </c>
      <c r="H39" s="77"/>
      <c r="I39" s="32">
        <v>37</v>
      </c>
      <c r="J39" s="83">
        <v>46.097999999999999</v>
      </c>
      <c r="K39" s="83">
        <v>0</v>
      </c>
      <c r="L39" s="83">
        <v>0</v>
      </c>
      <c r="M39" s="83">
        <v>38.902000000000001</v>
      </c>
      <c r="N39" s="83">
        <v>85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-38.902000000000001</v>
      </c>
      <c r="AG39" s="83">
        <v>0</v>
      </c>
      <c r="AH39" s="83">
        <v>0</v>
      </c>
      <c r="AI39" s="83">
        <v>-38.902000000000001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46.097999999999999</v>
      </c>
      <c r="AV39" s="84">
        <f t="shared" si="13"/>
        <v>0</v>
      </c>
      <c r="AW39" s="84">
        <f t="shared" si="13"/>
        <v>0</v>
      </c>
      <c r="AX39" s="84">
        <f t="shared" si="13"/>
        <v>38.902000000000001</v>
      </c>
      <c r="AY39" s="84">
        <f t="shared" si="14"/>
        <v>-85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460.98</v>
      </c>
      <c r="CF39" s="81">
        <f t="shared" si="5"/>
        <v>0</v>
      </c>
      <c r="CG39" s="81">
        <f t="shared" si="5"/>
        <v>0</v>
      </c>
      <c r="CH39" s="81">
        <f t="shared" si="5"/>
        <v>389.02</v>
      </c>
      <c r="CI39" s="81">
        <f t="shared" si="24"/>
        <v>850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46.097999999999999</v>
      </c>
      <c r="DG39" s="82">
        <f t="shared" si="32"/>
        <v>-85</v>
      </c>
      <c r="DH39" s="82">
        <f t="shared" si="33"/>
        <v>0</v>
      </c>
      <c r="DI39" s="82">
        <f t="shared" si="34"/>
        <v>0</v>
      </c>
      <c r="DJ39" s="82">
        <f t="shared" si="35"/>
        <v>38.902000000000001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-32.54</v>
      </c>
      <c r="D40" s="83">
        <v>0</v>
      </c>
      <c r="E40" s="83">
        <v>0</v>
      </c>
      <c r="F40" s="83">
        <v>0</v>
      </c>
      <c r="G40" s="83">
        <v>-32.54</v>
      </c>
      <c r="H40" s="77"/>
      <c r="I40" s="32">
        <v>38</v>
      </c>
      <c r="J40" s="83">
        <v>32.54</v>
      </c>
      <c r="K40" s="83">
        <v>0</v>
      </c>
      <c r="L40" s="83">
        <v>0</v>
      </c>
      <c r="M40" s="83">
        <v>27.46</v>
      </c>
      <c r="N40" s="83">
        <v>60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-27.46</v>
      </c>
      <c r="AG40" s="83">
        <v>0</v>
      </c>
      <c r="AH40" s="83">
        <v>0</v>
      </c>
      <c r="AI40" s="83">
        <v>-27.46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32.54</v>
      </c>
      <c r="AV40" s="84">
        <f t="shared" si="13"/>
        <v>0</v>
      </c>
      <c r="AW40" s="84">
        <f t="shared" si="13"/>
        <v>0</v>
      </c>
      <c r="AX40" s="84">
        <f t="shared" si="13"/>
        <v>27.46</v>
      </c>
      <c r="AY40" s="84">
        <f t="shared" si="14"/>
        <v>-60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325.39999999999998</v>
      </c>
      <c r="CF40" s="81">
        <f t="shared" si="5"/>
        <v>0</v>
      </c>
      <c r="CG40" s="81">
        <f t="shared" si="5"/>
        <v>0</v>
      </c>
      <c r="CH40" s="81">
        <f t="shared" si="5"/>
        <v>274.60000000000002</v>
      </c>
      <c r="CI40" s="81">
        <f t="shared" si="24"/>
        <v>600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32.54</v>
      </c>
      <c r="DG40" s="82">
        <f t="shared" si="32"/>
        <v>-60</v>
      </c>
      <c r="DH40" s="82">
        <f t="shared" si="33"/>
        <v>0</v>
      </c>
      <c r="DI40" s="82">
        <f t="shared" si="34"/>
        <v>0</v>
      </c>
      <c r="DJ40" s="82">
        <f t="shared" si="35"/>
        <v>27.46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-27.116</v>
      </c>
      <c r="D41" s="83">
        <v>0</v>
      </c>
      <c r="E41" s="83">
        <v>0</v>
      </c>
      <c r="F41" s="83">
        <v>0</v>
      </c>
      <c r="G41" s="83">
        <v>-27.116</v>
      </c>
      <c r="H41" s="77"/>
      <c r="I41" s="32">
        <v>39</v>
      </c>
      <c r="J41" s="83">
        <v>27.116</v>
      </c>
      <c r="K41" s="83">
        <v>0</v>
      </c>
      <c r="L41" s="83">
        <v>0</v>
      </c>
      <c r="M41" s="83">
        <v>22.884</v>
      </c>
      <c r="N41" s="83">
        <v>50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-22.884</v>
      </c>
      <c r="AG41" s="83">
        <v>0</v>
      </c>
      <c r="AH41" s="83">
        <v>0</v>
      </c>
      <c r="AI41" s="83">
        <v>-22.884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27.116</v>
      </c>
      <c r="AV41" s="84">
        <f t="shared" si="13"/>
        <v>0</v>
      </c>
      <c r="AW41" s="84">
        <f t="shared" si="13"/>
        <v>0</v>
      </c>
      <c r="AX41" s="84">
        <f t="shared" si="13"/>
        <v>22.884</v>
      </c>
      <c r="AY41" s="84">
        <f t="shared" si="14"/>
        <v>-50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271.15999999999997</v>
      </c>
      <c r="CF41" s="81">
        <f t="shared" si="5"/>
        <v>0</v>
      </c>
      <c r="CG41" s="81">
        <f t="shared" si="5"/>
        <v>0</v>
      </c>
      <c r="CH41" s="81">
        <f t="shared" si="5"/>
        <v>228.84</v>
      </c>
      <c r="CI41" s="81">
        <f t="shared" si="24"/>
        <v>500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27.116</v>
      </c>
      <c r="DG41" s="82">
        <f t="shared" si="32"/>
        <v>-50</v>
      </c>
      <c r="DH41" s="82">
        <f t="shared" si="33"/>
        <v>0</v>
      </c>
      <c r="DI41" s="82">
        <f t="shared" si="34"/>
        <v>0</v>
      </c>
      <c r="DJ41" s="82">
        <f t="shared" si="35"/>
        <v>22.884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-21.693000000000001</v>
      </c>
      <c r="D42" s="83">
        <v>0</v>
      </c>
      <c r="E42" s="83">
        <v>0</v>
      </c>
      <c r="F42" s="83">
        <v>0</v>
      </c>
      <c r="G42" s="83">
        <v>-21.693000000000001</v>
      </c>
      <c r="H42" s="77"/>
      <c r="I42" s="32">
        <v>40</v>
      </c>
      <c r="J42" s="83">
        <v>21.693000000000001</v>
      </c>
      <c r="K42" s="83">
        <v>0</v>
      </c>
      <c r="L42" s="83">
        <v>0</v>
      </c>
      <c r="M42" s="83">
        <v>18.306999999999999</v>
      </c>
      <c r="N42" s="83">
        <v>40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-18.306999999999999</v>
      </c>
      <c r="AG42" s="83">
        <v>0</v>
      </c>
      <c r="AH42" s="83">
        <v>0</v>
      </c>
      <c r="AI42" s="83">
        <v>-18.306999999999999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21.693000000000001</v>
      </c>
      <c r="AV42" s="84">
        <f t="shared" si="13"/>
        <v>0</v>
      </c>
      <c r="AW42" s="84">
        <f t="shared" si="13"/>
        <v>0</v>
      </c>
      <c r="AX42" s="84">
        <f t="shared" si="13"/>
        <v>18.306999999999999</v>
      </c>
      <c r="AY42" s="84">
        <f t="shared" si="14"/>
        <v>-40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216.93</v>
      </c>
      <c r="CF42" s="81">
        <f t="shared" si="5"/>
        <v>0</v>
      </c>
      <c r="CG42" s="81">
        <f t="shared" si="5"/>
        <v>0</v>
      </c>
      <c r="CH42" s="81">
        <f t="shared" si="5"/>
        <v>183.07</v>
      </c>
      <c r="CI42" s="81">
        <f t="shared" si="24"/>
        <v>400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21.693000000000001</v>
      </c>
      <c r="DG42" s="82">
        <f t="shared" si="32"/>
        <v>-40</v>
      </c>
      <c r="DH42" s="82">
        <f t="shared" si="33"/>
        <v>0</v>
      </c>
      <c r="DI42" s="82">
        <f t="shared" si="34"/>
        <v>0</v>
      </c>
      <c r="DJ42" s="82">
        <f t="shared" si="35"/>
        <v>18.306999999999999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-21.693000000000001</v>
      </c>
      <c r="D43" s="83">
        <v>0</v>
      </c>
      <c r="E43" s="83">
        <v>0</v>
      </c>
      <c r="F43" s="83">
        <v>0</v>
      </c>
      <c r="G43" s="83">
        <v>-21.693000000000001</v>
      </c>
      <c r="H43" s="77"/>
      <c r="I43" s="32">
        <v>41</v>
      </c>
      <c r="J43" s="83">
        <v>21.693000000000001</v>
      </c>
      <c r="K43" s="83">
        <v>0</v>
      </c>
      <c r="L43" s="83">
        <v>0</v>
      </c>
      <c r="M43" s="83">
        <v>18.306999999999999</v>
      </c>
      <c r="N43" s="83">
        <v>40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-18.306999999999999</v>
      </c>
      <c r="AG43" s="83">
        <v>0</v>
      </c>
      <c r="AH43" s="83">
        <v>0</v>
      </c>
      <c r="AI43" s="83">
        <v>-18.306999999999999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21.693000000000001</v>
      </c>
      <c r="AV43" s="84">
        <f t="shared" si="13"/>
        <v>0</v>
      </c>
      <c r="AW43" s="84">
        <f t="shared" si="13"/>
        <v>0</v>
      </c>
      <c r="AX43" s="84">
        <f t="shared" si="13"/>
        <v>18.306999999999999</v>
      </c>
      <c r="AY43" s="84">
        <f t="shared" si="14"/>
        <v>-40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216.93</v>
      </c>
      <c r="CF43" s="81">
        <f t="shared" si="5"/>
        <v>0</v>
      </c>
      <c r="CG43" s="81">
        <f t="shared" si="5"/>
        <v>0</v>
      </c>
      <c r="CH43" s="81">
        <f t="shared" si="5"/>
        <v>183.07</v>
      </c>
      <c r="CI43" s="81">
        <f t="shared" si="24"/>
        <v>400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21.693000000000001</v>
      </c>
      <c r="DG43" s="82">
        <f t="shared" si="32"/>
        <v>-40</v>
      </c>
      <c r="DH43" s="82">
        <f t="shared" si="33"/>
        <v>0</v>
      </c>
      <c r="DI43" s="82">
        <f t="shared" si="34"/>
        <v>0</v>
      </c>
      <c r="DJ43" s="82">
        <f t="shared" si="35"/>
        <v>18.306999999999999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-29.827999999999999</v>
      </c>
      <c r="D44" s="83">
        <v>0</v>
      </c>
      <c r="E44" s="83">
        <v>0</v>
      </c>
      <c r="F44" s="83">
        <v>0</v>
      </c>
      <c r="G44" s="83">
        <v>-29.827999999999999</v>
      </c>
      <c r="H44" s="77"/>
      <c r="I44" s="32">
        <v>42</v>
      </c>
      <c r="J44" s="83">
        <v>29.827999999999999</v>
      </c>
      <c r="K44" s="83">
        <v>0</v>
      </c>
      <c r="L44" s="83">
        <v>0</v>
      </c>
      <c r="M44" s="83">
        <v>25.172000000000001</v>
      </c>
      <c r="N44" s="83">
        <v>55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-25.172000000000001</v>
      </c>
      <c r="AG44" s="83">
        <v>0</v>
      </c>
      <c r="AH44" s="83">
        <v>0</v>
      </c>
      <c r="AI44" s="83">
        <v>-25.172000000000001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29.827999999999999</v>
      </c>
      <c r="AV44" s="84">
        <f t="shared" si="13"/>
        <v>0</v>
      </c>
      <c r="AW44" s="84">
        <f t="shared" si="13"/>
        <v>0</v>
      </c>
      <c r="AX44" s="84">
        <f t="shared" si="13"/>
        <v>25.172000000000001</v>
      </c>
      <c r="AY44" s="84">
        <f t="shared" si="14"/>
        <v>-55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298.27999999999997</v>
      </c>
      <c r="CF44" s="81">
        <f t="shared" si="5"/>
        <v>0</v>
      </c>
      <c r="CG44" s="81">
        <f t="shared" si="5"/>
        <v>0</v>
      </c>
      <c r="CH44" s="81">
        <f t="shared" si="5"/>
        <v>251.72</v>
      </c>
      <c r="CI44" s="81">
        <f t="shared" si="24"/>
        <v>550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29.827999999999999</v>
      </c>
      <c r="DG44" s="82">
        <f t="shared" si="32"/>
        <v>-55</v>
      </c>
      <c r="DH44" s="82">
        <f t="shared" si="33"/>
        <v>0</v>
      </c>
      <c r="DI44" s="82">
        <f t="shared" si="34"/>
        <v>0</v>
      </c>
      <c r="DJ44" s="82">
        <f t="shared" si="35"/>
        <v>25.172000000000001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-35.250999999999998</v>
      </c>
      <c r="D45" s="83">
        <v>0</v>
      </c>
      <c r="E45" s="83">
        <v>0</v>
      </c>
      <c r="F45" s="83">
        <v>0</v>
      </c>
      <c r="G45" s="83">
        <v>-35.250999999999998</v>
      </c>
      <c r="H45" s="77"/>
      <c r="I45" s="32">
        <v>43</v>
      </c>
      <c r="J45" s="83">
        <v>35.250999999999998</v>
      </c>
      <c r="K45" s="83">
        <v>0</v>
      </c>
      <c r="L45" s="83">
        <v>0</v>
      </c>
      <c r="M45" s="83">
        <v>29.748999999999999</v>
      </c>
      <c r="N45" s="83">
        <v>65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-29.748999999999999</v>
      </c>
      <c r="AG45" s="83">
        <v>0</v>
      </c>
      <c r="AH45" s="83">
        <v>0</v>
      </c>
      <c r="AI45" s="83">
        <v>-29.748999999999999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35.250999999999998</v>
      </c>
      <c r="AV45" s="84">
        <f t="shared" si="13"/>
        <v>0</v>
      </c>
      <c r="AW45" s="84">
        <f t="shared" si="13"/>
        <v>0</v>
      </c>
      <c r="AX45" s="84">
        <f t="shared" si="13"/>
        <v>29.748999999999999</v>
      </c>
      <c r="AY45" s="84">
        <f t="shared" si="14"/>
        <v>-65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352.51</v>
      </c>
      <c r="CF45" s="81">
        <f t="shared" si="5"/>
        <v>0</v>
      </c>
      <c r="CG45" s="81">
        <f t="shared" si="5"/>
        <v>0</v>
      </c>
      <c r="CH45" s="81">
        <f t="shared" si="5"/>
        <v>297.49</v>
      </c>
      <c r="CI45" s="81">
        <f t="shared" si="24"/>
        <v>650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35.250999999999998</v>
      </c>
      <c r="DG45" s="82">
        <f t="shared" si="32"/>
        <v>-65</v>
      </c>
      <c r="DH45" s="82">
        <f t="shared" si="33"/>
        <v>0</v>
      </c>
      <c r="DI45" s="82">
        <f t="shared" si="34"/>
        <v>0</v>
      </c>
      <c r="DJ45" s="82">
        <f t="shared" si="35"/>
        <v>29.748999999999999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-2.169</v>
      </c>
      <c r="D46" s="83">
        <v>0</v>
      </c>
      <c r="E46" s="83">
        <v>0</v>
      </c>
      <c r="F46" s="83">
        <v>0</v>
      </c>
      <c r="G46" s="83">
        <v>-2.169</v>
      </c>
      <c r="H46" s="77"/>
      <c r="I46" s="32">
        <v>44</v>
      </c>
      <c r="J46" s="83">
        <v>2.169</v>
      </c>
      <c r="K46" s="83">
        <v>0</v>
      </c>
      <c r="L46" s="83">
        <v>0</v>
      </c>
      <c r="M46" s="83">
        <v>1.831</v>
      </c>
      <c r="N46" s="83">
        <v>4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-1.831</v>
      </c>
      <c r="AG46" s="83">
        <v>0</v>
      </c>
      <c r="AH46" s="83">
        <v>0</v>
      </c>
      <c r="AI46" s="83">
        <v>-1.831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2.169</v>
      </c>
      <c r="AV46" s="84">
        <f t="shared" si="13"/>
        <v>0</v>
      </c>
      <c r="AW46" s="84">
        <f t="shared" si="13"/>
        <v>0</v>
      </c>
      <c r="AX46" s="84">
        <f t="shared" si="13"/>
        <v>1.831</v>
      </c>
      <c r="AY46" s="84">
        <f t="shared" si="14"/>
        <v>-4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21.69</v>
      </c>
      <c r="CF46" s="81">
        <f t="shared" si="5"/>
        <v>0</v>
      </c>
      <c r="CG46" s="81">
        <f t="shared" si="5"/>
        <v>0</v>
      </c>
      <c r="CH46" s="81">
        <f t="shared" si="5"/>
        <v>18.309999999999999</v>
      </c>
      <c r="CI46" s="81">
        <f t="shared" si="24"/>
        <v>40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2.169</v>
      </c>
      <c r="DG46" s="82">
        <f t="shared" si="32"/>
        <v>-4</v>
      </c>
      <c r="DH46" s="82">
        <f t="shared" si="33"/>
        <v>0</v>
      </c>
      <c r="DI46" s="82">
        <f t="shared" si="34"/>
        <v>0</v>
      </c>
      <c r="DJ46" s="82">
        <f t="shared" si="35"/>
        <v>1.831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-22.234999999999999</v>
      </c>
      <c r="D47" s="83">
        <v>0</v>
      </c>
      <c r="E47" s="83">
        <v>0</v>
      </c>
      <c r="F47" s="83">
        <v>0</v>
      </c>
      <c r="G47" s="83">
        <v>-22.234999999999999</v>
      </c>
      <c r="H47" s="77"/>
      <c r="I47" s="32">
        <v>45</v>
      </c>
      <c r="J47" s="83">
        <v>22.234999999999999</v>
      </c>
      <c r="K47" s="83">
        <v>0</v>
      </c>
      <c r="L47" s="83">
        <v>0</v>
      </c>
      <c r="M47" s="83">
        <v>18.765000000000001</v>
      </c>
      <c r="N47" s="83">
        <v>41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-18.765000000000001</v>
      </c>
      <c r="AG47" s="83">
        <v>0</v>
      </c>
      <c r="AH47" s="83">
        <v>0</v>
      </c>
      <c r="AI47" s="83">
        <v>-18.765000000000001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22.234999999999999</v>
      </c>
      <c r="AV47" s="84">
        <f t="shared" si="13"/>
        <v>0</v>
      </c>
      <c r="AW47" s="84">
        <f t="shared" si="13"/>
        <v>0</v>
      </c>
      <c r="AX47" s="84">
        <f t="shared" si="13"/>
        <v>18.765000000000001</v>
      </c>
      <c r="AY47" s="84">
        <f t="shared" si="14"/>
        <v>-41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222.35</v>
      </c>
      <c r="CF47" s="81">
        <f t="shared" si="5"/>
        <v>0</v>
      </c>
      <c r="CG47" s="81">
        <f t="shared" si="5"/>
        <v>0</v>
      </c>
      <c r="CH47" s="81">
        <f t="shared" si="5"/>
        <v>187.65</v>
      </c>
      <c r="CI47" s="81">
        <f t="shared" si="24"/>
        <v>410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22.234999999999999</v>
      </c>
      <c r="DG47" s="82">
        <f t="shared" si="32"/>
        <v>-41</v>
      </c>
      <c r="DH47" s="82">
        <f t="shared" si="33"/>
        <v>0</v>
      </c>
      <c r="DI47" s="82">
        <f t="shared" si="34"/>
        <v>0</v>
      </c>
      <c r="DJ47" s="82">
        <f t="shared" si="35"/>
        <v>18.765000000000001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-30.37</v>
      </c>
      <c r="D48" s="83">
        <v>0</v>
      </c>
      <c r="E48" s="83">
        <v>0</v>
      </c>
      <c r="F48" s="83">
        <v>0</v>
      </c>
      <c r="G48" s="83">
        <v>-30.37</v>
      </c>
      <c r="H48" s="77"/>
      <c r="I48" s="32">
        <v>46</v>
      </c>
      <c r="J48" s="83">
        <v>30.37</v>
      </c>
      <c r="K48" s="83">
        <v>0</v>
      </c>
      <c r="L48" s="83">
        <v>0</v>
      </c>
      <c r="M48" s="83">
        <v>25.63</v>
      </c>
      <c r="N48" s="83">
        <v>56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-25.63</v>
      </c>
      <c r="AG48" s="83">
        <v>0</v>
      </c>
      <c r="AH48" s="83">
        <v>0</v>
      </c>
      <c r="AI48" s="83">
        <v>-25.63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30.37</v>
      </c>
      <c r="AV48" s="84">
        <f t="shared" si="13"/>
        <v>0</v>
      </c>
      <c r="AW48" s="84">
        <f t="shared" si="13"/>
        <v>0</v>
      </c>
      <c r="AX48" s="84">
        <f t="shared" si="13"/>
        <v>25.63</v>
      </c>
      <c r="AY48" s="84">
        <f t="shared" si="14"/>
        <v>-56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303.7</v>
      </c>
      <c r="CF48" s="81">
        <f t="shared" si="5"/>
        <v>0</v>
      </c>
      <c r="CG48" s="81">
        <f t="shared" si="5"/>
        <v>0</v>
      </c>
      <c r="CH48" s="81">
        <f t="shared" si="5"/>
        <v>256.3</v>
      </c>
      <c r="CI48" s="81">
        <f t="shared" si="24"/>
        <v>560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30.37</v>
      </c>
      <c r="DG48" s="82">
        <f t="shared" si="32"/>
        <v>-56</v>
      </c>
      <c r="DH48" s="82">
        <f t="shared" si="33"/>
        <v>0</v>
      </c>
      <c r="DI48" s="82">
        <f t="shared" si="34"/>
        <v>0</v>
      </c>
      <c r="DJ48" s="82">
        <f t="shared" si="35"/>
        <v>25.63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-38.505000000000003</v>
      </c>
      <c r="D49" s="83">
        <v>0</v>
      </c>
      <c r="E49" s="83">
        <v>0</v>
      </c>
      <c r="F49" s="83">
        <v>0</v>
      </c>
      <c r="G49" s="83">
        <v>-38.505000000000003</v>
      </c>
      <c r="H49" s="77"/>
      <c r="I49" s="32">
        <v>47</v>
      </c>
      <c r="J49" s="83">
        <v>38.505000000000003</v>
      </c>
      <c r="K49" s="83">
        <v>0</v>
      </c>
      <c r="L49" s="83">
        <v>0</v>
      </c>
      <c r="M49" s="83">
        <v>32.494999999999997</v>
      </c>
      <c r="N49" s="83">
        <v>71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-32.494999999999997</v>
      </c>
      <c r="AG49" s="83">
        <v>0</v>
      </c>
      <c r="AH49" s="83">
        <v>0</v>
      </c>
      <c r="AI49" s="83">
        <v>-32.494999999999997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38.505000000000003</v>
      </c>
      <c r="AV49" s="84">
        <f t="shared" si="13"/>
        <v>0</v>
      </c>
      <c r="AW49" s="84">
        <f t="shared" si="13"/>
        <v>0</v>
      </c>
      <c r="AX49" s="84">
        <f t="shared" si="13"/>
        <v>32.494999999999997</v>
      </c>
      <c r="AY49" s="84">
        <f t="shared" si="14"/>
        <v>-71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385.05</v>
      </c>
      <c r="CF49" s="81">
        <f t="shared" si="5"/>
        <v>0</v>
      </c>
      <c r="CG49" s="81">
        <f t="shared" si="5"/>
        <v>0</v>
      </c>
      <c r="CH49" s="81">
        <f t="shared" si="5"/>
        <v>324.95</v>
      </c>
      <c r="CI49" s="81">
        <f t="shared" si="24"/>
        <v>710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38.505000000000003</v>
      </c>
      <c r="DG49" s="82">
        <f t="shared" si="32"/>
        <v>-71</v>
      </c>
      <c r="DH49" s="82">
        <f t="shared" si="33"/>
        <v>0</v>
      </c>
      <c r="DI49" s="82">
        <f t="shared" si="34"/>
        <v>0</v>
      </c>
      <c r="DJ49" s="82">
        <f t="shared" si="35"/>
        <v>32.494999999999997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-43.927999999999997</v>
      </c>
      <c r="D50" s="83">
        <v>0</v>
      </c>
      <c r="E50" s="83">
        <v>0</v>
      </c>
      <c r="F50" s="83">
        <v>0</v>
      </c>
      <c r="G50" s="83">
        <v>-43.927999999999997</v>
      </c>
      <c r="H50" s="77"/>
      <c r="I50" s="32">
        <v>48</v>
      </c>
      <c r="J50" s="83">
        <v>43.927999999999997</v>
      </c>
      <c r="K50" s="83">
        <v>0</v>
      </c>
      <c r="L50" s="83">
        <v>0</v>
      </c>
      <c r="M50" s="83">
        <v>37.072000000000003</v>
      </c>
      <c r="N50" s="83">
        <v>81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-37.072000000000003</v>
      </c>
      <c r="AG50" s="83">
        <v>0</v>
      </c>
      <c r="AH50" s="83">
        <v>0</v>
      </c>
      <c r="AI50" s="83">
        <v>-37.072000000000003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43.927999999999997</v>
      </c>
      <c r="AV50" s="84">
        <f t="shared" si="13"/>
        <v>0</v>
      </c>
      <c r="AW50" s="84">
        <f t="shared" si="13"/>
        <v>0</v>
      </c>
      <c r="AX50" s="84">
        <f t="shared" si="13"/>
        <v>37.072000000000003</v>
      </c>
      <c r="AY50" s="84">
        <f t="shared" si="14"/>
        <v>-81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439.28</v>
      </c>
      <c r="CF50" s="81">
        <f t="shared" si="5"/>
        <v>0</v>
      </c>
      <c r="CG50" s="81">
        <f t="shared" si="5"/>
        <v>0</v>
      </c>
      <c r="CH50" s="81">
        <f t="shared" si="5"/>
        <v>370.72</v>
      </c>
      <c r="CI50" s="81">
        <f t="shared" si="24"/>
        <v>810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43.927999999999997</v>
      </c>
      <c r="DG50" s="82">
        <f t="shared" si="32"/>
        <v>-81</v>
      </c>
      <c r="DH50" s="82">
        <f t="shared" si="33"/>
        <v>0</v>
      </c>
      <c r="DI50" s="82">
        <f t="shared" si="34"/>
        <v>0</v>
      </c>
      <c r="DJ50" s="82">
        <f t="shared" si="35"/>
        <v>37.072000000000003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-41.216999999999999</v>
      </c>
      <c r="D51" s="83">
        <v>0</v>
      </c>
      <c r="E51" s="83">
        <v>0</v>
      </c>
      <c r="F51" s="83">
        <v>0</v>
      </c>
      <c r="G51" s="83">
        <v>-41.216999999999999</v>
      </c>
      <c r="H51" s="77"/>
      <c r="I51" s="32">
        <v>49</v>
      </c>
      <c r="J51" s="83">
        <v>41.216999999999999</v>
      </c>
      <c r="K51" s="83">
        <v>0</v>
      </c>
      <c r="L51" s="83">
        <v>0</v>
      </c>
      <c r="M51" s="83">
        <v>34.783000000000001</v>
      </c>
      <c r="N51" s="83">
        <v>76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-34.783000000000001</v>
      </c>
      <c r="AG51" s="83">
        <v>0</v>
      </c>
      <c r="AH51" s="83">
        <v>0</v>
      </c>
      <c r="AI51" s="83">
        <v>-34.783000000000001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41.216999999999999</v>
      </c>
      <c r="AV51" s="84">
        <f t="shared" si="13"/>
        <v>0</v>
      </c>
      <c r="AW51" s="84">
        <f t="shared" si="13"/>
        <v>0</v>
      </c>
      <c r="AX51" s="84">
        <f t="shared" si="13"/>
        <v>34.783000000000001</v>
      </c>
      <c r="AY51" s="84">
        <f t="shared" si="14"/>
        <v>-76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412.16999999999996</v>
      </c>
      <c r="CF51" s="81">
        <f t="shared" si="5"/>
        <v>0</v>
      </c>
      <c r="CG51" s="81">
        <f t="shared" si="5"/>
        <v>0</v>
      </c>
      <c r="CH51" s="81">
        <f t="shared" si="5"/>
        <v>347.83000000000004</v>
      </c>
      <c r="CI51" s="81">
        <f t="shared" si="24"/>
        <v>760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41.216999999999999</v>
      </c>
      <c r="DG51" s="82">
        <f t="shared" si="32"/>
        <v>-76</v>
      </c>
      <c r="DH51" s="82">
        <f t="shared" si="33"/>
        <v>0</v>
      </c>
      <c r="DI51" s="82">
        <f t="shared" si="34"/>
        <v>0</v>
      </c>
      <c r="DJ51" s="82">
        <f t="shared" si="35"/>
        <v>34.783000000000001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-22</v>
      </c>
      <c r="D52" s="83">
        <v>0</v>
      </c>
      <c r="E52" s="83">
        <v>0</v>
      </c>
      <c r="F52" s="83">
        <v>0</v>
      </c>
      <c r="G52" s="83">
        <v>-22</v>
      </c>
      <c r="H52" s="77"/>
      <c r="I52" s="32">
        <v>50</v>
      </c>
      <c r="J52" s="83">
        <v>22</v>
      </c>
      <c r="K52" s="83">
        <v>0</v>
      </c>
      <c r="L52" s="83">
        <v>0</v>
      </c>
      <c r="M52" s="83">
        <v>79</v>
      </c>
      <c r="N52" s="83">
        <v>101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-79</v>
      </c>
      <c r="AG52" s="83">
        <v>0</v>
      </c>
      <c r="AH52" s="83">
        <v>0</v>
      </c>
      <c r="AI52" s="83">
        <v>-79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22</v>
      </c>
      <c r="AV52" s="84">
        <f t="shared" si="13"/>
        <v>0</v>
      </c>
      <c r="AW52" s="84">
        <f t="shared" si="13"/>
        <v>0</v>
      </c>
      <c r="AX52" s="84">
        <f t="shared" si="13"/>
        <v>79</v>
      </c>
      <c r="AY52" s="84">
        <f t="shared" si="14"/>
        <v>-101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220</v>
      </c>
      <c r="CF52" s="81">
        <f t="shared" si="5"/>
        <v>0</v>
      </c>
      <c r="CG52" s="81">
        <f t="shared" si="5"/>
        <v>0</v>
      </c>
      <c r="CH52" s="81">
        <f t="shared" si="5"/>
        <v>790</v>
      </c>
      <c r="CI52" s="81">
        <f t="shared" si="24"/>
        <v>1010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22</v>
      </c>
      <c r="DG52" s="82">
        <f t="shared" si="32"/>
        <v>-101</v>
      </c>
      <c r="DH52" s="82">
        <f t="shared" si="33"/>
        <v>0</v>
      </c>
      <c r="DI52" s="82">
        <f t="shared" si="34"/>
        <v>0</v>
      </c>
      <c r="DJ52" s="82">
        <f t="shared" si="35"/>
        <v>79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111</v>
      </c>
      <c r="N53" s="83">
        <v>111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-111</v>
      </c>
      <c r="AG53" s="83">
        <v>0</v>
      </c>
      <c r="AH53" s="83">
        <v>0</v>
      </c>
      <c r="AI53" s="83">
        <v>-111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111</v>
      </c>
      <c r="AY53" s="84">
        <f t="shared" si="14"/>
        <v>-111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1110</v>
      </c>
      <c r="CI53" s="81">
        <f t="shared" si="24"/>
        <v>1110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-111</v>
      </c>
      <c r="DH53" s="82">
        <f t="shared" si="33"/>
        <v>0</v>
      </c>
      <c r="DI53" s="82">
        <f t="shared" si="34"/>
        <v>0</v>
      </c>
      <c r="DJ53" s="82">
        <f t="shared" si="35"/>
        <v>111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145</v>
      </c>
      <c r="N54" s="83">
        <v>145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-145</v>
      </c>
      <c r="AG54" s="83">
        <v>0</v>
      </c>
      <c r="AH54" s="83">
        <v>0</v>
      </c>
      <c r="AI54" s="83">
        <v>-145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145</v>
      </c>
      <c r="AY54" s="84">
        <f t="shared" si="14"/>
        <v>-145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1450</v>
      </c>
      <c r="CI54" s="81">
        <f t="shared" si="24"/>
        <v>1450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-145</v>
      </c>
      <c r="DH54" s="82">
        <f t="shared" si="33"/>
        <v>0</v>
      </c>
      <c r="DI54" s="82">
        <f t="shared" si="34"/>
        <v>0</v>
      </c>
      <c r="DJ54" s="82">
        <f t="shared" si="35"/>
        <v>145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130</v>
      </c>
      <c r="N55" s="83">
        <v>130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-130</v>
      </c>
      <c r="AG55" s="83">
        <v>0</v>
      </c>
      <c r="AH55" s="83">
        <v>0</v>
      </c>
      <c r="AI55" s="83">
        <v>-130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130</v>
      </c>
      <c r="AY55" s="84">
        <f t="shared" si="14"/>
        <v>-130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1300</v>
      </c>
      <c r="CI55" s="81">
        <f t="shared" si="24"/>
        <v>1300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-130</v>
      </c>
      <c r="DH55" s="82">
        <f t="shared" si="33"/>
        <v>0</v>
      </c>
      <c r="DI55" s="82">
        <f t="shared" si="34"/>
        <v>0</v>
      </c>
      <c r="DJ55" s="82">
        <f t="shared" si="35"/>
        <v>130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155</v>
      </c>
      <c r="N56" s="83">
        <v>155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-155</v>
      </c>
      <c r="AG56" s="83">
        <v>0</v>
      </c>
      <c r="AH56" s="83">
        <v>0</v>
      </c>
      <c r="AI56" s="83">
        <v>-155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155</v>
      </c>
      <c r="AY56" s="84">
        <f t="shared" si="14"/>
        <v>-155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1550</v>
      </c>
      <c r="CI56" s="81">
        <f t="shared" si="24"/>
        <v>1550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-155</v>
      </c>
      <c r="DH56" s="82">
        <f t="shared" si="33"/>
        <v>0</v>
      </c>
      <c r="DI56" s="82">
        <f t="shared" si="34"/>
        <v>0</v>
      </c>
      <c r="DJ56" s="82">
        <f t="shared" si="35"/>
        <v>155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175</v>
      </c>
      <c r="N57" s="83">
        <v>175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-175</v>
      </c>
      <c r="AG57" s="83">
        <v>0</v>
      </c>
      <c r="AH57" s="83">
        <v>0</v>
      </c>
      <c r="AI57" s="83">
        <v>-175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175</v>
      </c>
      <c r="AY57" s="84">
        <f t="shared" si="14"/>
        <v>-175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1750</v>
      </c>
      <c r="CI57" s="81">
        <f t="shared" si="24"/>
        <v>1750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-175</v>
      </c>
      <c r="DH57" s="82">
        <f t="shared" si="33"/>
        <v>0</v>
      </c>
      <c r="DI57" s="82">
        <f t="shared" si="34"/>
        <v>0</v>
      </c>
      <c r="DJ57" s="82">
        <f t="shared" si="35"/>
        <v>175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175</v>
      </c>
      <c r="N58" s="83">
        <v>175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-175</v>
      </c>
      <c r="AG58" s="83">
        <v>0</v>
      </c>
      <c r="AH58" s="83">
        <v>0</v>
      </c>
      <c r="AI58" s="83">
        <v>-175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175</v>
      </c>
      <c r="AY58" s="84">
        <f t="shared" si="14"/>
        <v>-175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1750</v>
      </c>
      <c r="CI58" s="81">
        <f t="shared" si="24"/>
        <v>1750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-175</v>
      </c>
      <c r="DH58" s="82">
        <f t="shared" si="33"/>
        <v>0</v>
      </c>
      <c r="DI58" s="82">
        <f t="shared" si="34"/>
        <v>0</v>
      </c>
      <c r="DJ58" s="82">
        <f t="shared" si="35"/>
        <v>175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175</v>
      </c>
      <c r="N59" s="83">
        <v>175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-175</v>
      </c>
      <c r="AG59" s="83">
        <v>0</v>
      </c>
      <c r="AH59" s="83">
        <v>0</v>
      </c>
      <c r="AI59" s="83">
        <v>-175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175</v>
      </c>
      <c r="AY59" s="84">
        <f t="shared" si="14"/>
        <v>-175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1750</v>
      </c>
      <c r="CI59" s="81">
        <f t="shared" si="24"/>
        <v>1750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-175</v>
      </c>
      <c r="DH59" s="82">
        <f t="shared" si="33"/>
        <v>0</v>
      </c>
      <c r="DI59" s="82">
        <f t="shared" si="34"/>
        <v>0</v>
      </c>
      <c r="DJ59" s="82">
        <f t="shared" si="35"/>
        <v>175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175</v>
      </c>
      <c r="N60" s="83">
        <v>175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-175</v>
      </c>
      <c r="AG60" s="83">
        <v>0</v>
      </c>
      <c r="AH60" s="83">
        <v>0</v>
      </c>
      <c r="AI60" s="83">
        <v>-175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175</v>
      </c>
      <c r="AY60" s="84">
        <f t="shared" si="14"/>
        <v>-175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1750</v>
      </c>
      <c r="CI60" s="81">
        <f t="shared" si="24"/>
        <v>1750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-175</v>
      </c>
      <c r="DH60" s="82">
        <f t="shared" si="33"/>
        <v>0</v>
      </c>
      <c r="DI60" s="82">
        <f t="shared" si="34"/>
        <v>0</v>
      </c>
      <c r="DJ60" s="82">
        <f t="shared" si="35"/>
        <v>175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170</v>
      </c>
      <c r="N61" s="83">
        <v>170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-170</v>
      </c>
      <c r="AG61" s="83">
        <v>0</v>
      </c>
      <c r="AH61" s="83">
        <v>0</v>
      </c>
      <c r="AI61" s="83">
        <v>-170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170</v>
      </c>
      <c r="AY61" s="84">
        <f t="shared" si="14"/>
        <v>-170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1700</v>
      </c>
      <c r="CI61" s="81">
        <f t="shared" si="24"/>
        <v>1700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-170</v>
      </c>
      <c r="DH61" s="82">
        <f t="shared" si="33"/>
        <v>0</v>
      </c>
      <c r="DI61" s="82">
        <f t="shared" si="34"/>
        <v>0</v>
      </c>
      <c r="DJ61" s="82">
        <f t="shared" si="35"/>
        <v>170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170</v>
      </c>
      <c r="N62" s="83">
        <v>170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-170</v>
      </c>
      <c r="AG62" s="83">
        <v>0</v>
      </c>
      <c r="AH62" s="83">
        <v>0</v>
      </c>
      <c r="AI62" s="83">
        <v>-170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170</v>
      </c>
      <c r="AY62" s="84">
        <f t="shared" si="14"/>
        <v>-170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1700</v>
      </c>
      <c r="CI62" s="81">
        <f t="shared" si="24"/>
        <v>1700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-170</v>
      </c>
      <c r="DH62" s="82">
        <f t="shared" si="33"/>
        <v>0</v>
      </c>
      <c r="DI62" s="82">
        <f t="shared" si="34"/>
        <v>0</v>
      </c>
      <c r="DJ62" s="82">
        <f t="shared" si="35"/>
        <v>170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160</v>
      </c>
      <c r="N63" s="83">
        <v>160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-160</v>
      </c>
      <c r="AG63" s="83">
        <v>0</v>
      </c>
      <c r="AH63" s="83">
        <v>0</v>
      </c>
      <c r="AI63" s="83">
        <v>-160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160</v>
      </c>
      <c r="AY63" s="84">
        <f t="shared" si="14"/>
        <v>-160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1600</v>
      </c>
      <c r="CI63" s="81">
        <f t="shared" si="24"/>
        <v>1600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-160</v>
      </c>
      <c r="DH63" s="82">
        <f t="shared" si="33"/>
        <v>0</v>
      </c>
      <c r="DI63" s="82">
        <f t="shared" si="34"/>
        <v>0</v>
      </c>
      <c r="DJ63" s="82">
        <f t="shared" si="35"/>
        <v>160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155</v>
      </c>
      <c r="N64" s="83">
        <v>155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-155</v>
      </c>
      <c r="AG64" s="83">
        <v>0</v>
      </c>
      <c r="AH64" s="83">
        <v>0</v>
      </c>
      <c r="AI64" s="83">
        <v>-155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155</v>
      </c>
      <c r="AY64" s="84">
        <f t="shared" si="14"/>
        <v>-155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1550</v>
      </c>
      <c r="CI64" s="81">
        <f t="shared" si="24"/>
        <v>1550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-155</v>
      </c>
      <c r="DH64" s="82">
        <f t="shared" si="33"/>
        <v>0</v>
      </c>
      <c r="DI64" s="82">
        <f t="shared" si="34"/>
        <v>0</v>
      </c>
      <c r="DJ64" s="82">
        <f t="shared" si="35"/>
        <v>155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191</v>
      </c>
      <c r="N65" s="83">
        <v>191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-191</v>
      </c>
      <c r="AG65" s="83">
        <v>0</v>
      </c>
      <c r="AH65" s="83">
        <v>0</v>
      </c>
      <c r="AI65" s="83">
        <v>-191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191</v>
      </c>
      <c r="AY65" s="84">
        <f t="shared" si="14"/>
        <v>-191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1910</v>
      </c>
      <c r="CI65" s="81">
        <f t="shared" si="24"/>
        <v>1910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-191</v>
      </c>
      <c r="DH65" s="82">
        <f t="shared" si="33"/>
        <v>0</v>
      </c>
      <c r="DI65" s="82">
        <f t="shared" si="34"/>
        <v>0</v>
      </c>
      <c r="DJ65" s="82">
        <f t="shared" si="35"/>
        <v>191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196</v>
      </c>
      <c r="N66" s="83">
        <v>196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-196</v>
      </c>
      <c r="AG66" s="83">
        <v>0</v>
      </c>
      <c r="AH66" s="83">
        <v>0</v>
      </c>
      <c r="AI66" s="83">
        <v>-196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196</v>
      </c>
      <c r="AY66" s="84">
        <f t="shared" si="14"/>
        <v>-196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1960</v>
      </c>
      <c r="CI66" s="81">
        <f t="shared" si="24"/>
        <v>1960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-196</v>
      </c>
      <c r="DH66" s="82">
        <f t="shared" si="33"/>
        <v>0</v>
      </c>
      <c r="DI66" s="82">
        <f t="shared" si="34"/>
        <v>0</v>
      </c>
      <c r="DJ66" s="82">
        <f t="shared" si="35"/>
        <v>196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146</v>
      </c>
      <c r="N67" s="83">
        <v>146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-146</v>
      </c>
      <c r="AG67" s="83">
        <v>0</v>
      </c>
      <c r="AH67" s="83">
        <v>0</v>
      </c>
      <c r="AI67" s="83">
        <v>-146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146</v>
      </c>
      <c r="AY67" s="84">
        <f t="shared" si="14"/>
        <v>-146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1460</v>
      </c>
      <c r="CI67" s="81">
        <f t="shared" si="24"/>
        <v>1460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-146</v>
      </c>
      <c r="DH67" s="82">
        <f t="shared" si="33"/>
        <v>0</v>
      </c>
      <c r="DI67" s="82">
        <f t="shared" si="34"/>
        <v>0</v>
      </c>
      <c r="DJ67" s="82">
        <f t="shared" si="35"/>
        <v>146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176</v>
      </c>
      <c r="N68" s="83">
        <v>176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-176</v>
      </c>
      <c r="AG68" s="83">
        <v>0</v>
      </c>
      <c r="AH68" s="83">
        <v>0</v>
      </c>
      <c r="AI68" s="83">
        <v>-176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176</v>
      </c>
      <c r="AY68" s="84">
        <f t="shared" ref="AY68:AY98" si="42">-SUM(AU68:AX68)</f>
        <v>-176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1760</v>
      </c>
      <c r="CI68" s="81">
        <f t="shared" ref="CI68:CI98" si="52">SUM(CE68:CH68)</f>
        <v>1760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-176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176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-26</v>
      </c>
      <c r="D69" s="83">
        <v>0</v>
      </c>
      <c r="E69" s="83">
        <v>0</v>
      </c>
      <c r="F69" s="83">
        <v>0</v>
      </c>
      <c r="G69" s="83">
        <v>-26</v>
      </c>
      <c r="H69" s="77"/>
      <c r="I69" s="32">
        <v>67</v>
      </c>
      <c r="J69" s="83">
        <v>26</v>
      </c>
      <c r="K69" s="83">
        <v>0</v>
      </c>
      <c r="L69" s="83">
        <v>0</v>
      </c>
      <c r="M69" s="83">
        <v>24.731000000000002</v>
      </c>
      <c r="N69" s="83">
        <v>50.731000000000002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-24.731000000000002</v>
      </c>
      <c r="AG69" s="83">
        <v>0</v>
      </c>
      <c r="AH69" s="83">
        <v>0</v>
      </c>
      <c r="AI69" s="83">
        <v>-24.731000000000002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26</v>
      </c>
      <c r="AV69" s="84">
        <f t="shared" si="41"/>
        <v>0</v>
      </c>
      <c r="AW69" s="84">
        <f t="shared" si="41"/>
        <v>0</v>
      </c>
      <c r="AX69" s="84">
        <f t="shared" si="41"/>
        <v>24.731000000000002</v>
      </c>
      <c r="AY69" s="84">
        <f t="shared" si="42"/>
        <v>-50.731000000000002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260</v>
      </c>
      <c r="CF69" s="81">
        <f t="shared" si="51"/>
        <v>0</v>
      </c>
      <c r="CG69" s="81">
        <f t="shared" si="51"/>
        <v>0</v>
      </c>
      <c r="CH69" s="81">
        <f t="shared" si="51"/>
        <v>247.31</v>
      </c>
      <c r="CI69" s="81">
        <f t="shared" si="52"/>
        <v>507.31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26</v>
      </c>
      <c r="DG69" s="82">
        <f t="shared" si="60"/>
        <v>-50.731000000000002</v>
      </c>
      <c r="DH69" s="82">
        <f t="shared" si="61"/>
        <v>0</v>
      </c>
      <c r="DI69" s="82">
        <f t="shared" si="62"/>
        <v>0</v>
      </c>
      <c r="DJ69" s="82">
        <f t="shared" si="63"/>
        <v>24.731000000000002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-72</v>
      </c>
      <c r="D70" s="83">
        <v>0</v>
      </c>
      <c r="E70" s="83">
        <v>0</v>
      </c>
      <c r="F70" s="83">
        <v>0</v>
      </c>
      <c r="G70" s="83">
        <v>-72</v>
      </c>
      <c r="H70" s="77"/>
      <c r="I70" s="32">
        <v>68</v>
      </c>
      <c r="J70" s="83">
        <v>72</v>
      </c>
      <c r="K70" s="83">
        <v>0</v>
      </c>
      <c r="L70" s="83">
        <v>0</v>
      </c>
      <c r="M70" s="83">
        <v>43.451999999999998</v>
      </c>
      <c r="N70" s="83">
        <v>115.452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-43.451999999999998</v>
      </c>
      <c r="AG70" s="83">
        <v>0</v>
      </c>
      <c r="AH70" s="83">
        <v>0</v>
      </c>
      <c r="AI70" s="83">
        <v>-43.451999999999998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72</v>
      </c>
      <c r="AV70" s="84">
        <f t="shared" si="41"/>
        <v>0</v>
      </c>
      <c r="AW70" s="84">
        <f t="shared" si="41"/>
        <v>0</v>
      </c>
      <c r="AX70" s="84">
        <f t="shared" si="41"/>
        <v>43.451999999999998</v>
      </c>
      <c r="AY70" s="84">
        <f t="shared" si="42"/>
        <v>-115.452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720</v>
      </c>
      <c r="CF70" s="81">
        <f t="shared" si="51"/>
        <v>0</v>
      </c>
      <c r="CG70" s="81">
        <f t="shared" si="51"/>
        <v>0</v>
      </c>
      <c r="CH70" s="81">
        <f t="shared" si="51"/>
        <v>434.52</v>
      </c>
      <c r="CI70" s="81">
        <f t="shared" si="52"/>
        <v>1154.52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72</v>
      </c>
      <c r="DG70" s="82">
        <f t="shared" si="60"/>
        <v>-115.452</v>
      </c>
      <c r="DH70" s="82">
        <f t="shared" si="61"/>
        <v>0</v>
      </c>
      <c r="DI70" s="82">
        <f t="shared" si="62"/>
        <v>0</v>
      </c>
      <c r="DJ70" s="82">
        <f t="shared" si="63"/>
        <v>43.451999999999998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-100.038</v>
      </c>
      <c r="D71" s="83">
        <v>0</v>
      </c>
      <c r="E71" s="83">
        <v>0</v>
      </c>
      <c r="F71" s="83">
        <v>0</v>
      </c>
      <c r="G71" s="83">
        <v>-100.038</v>
      </c>
      <c r="H71" s="77"/>
      <c r="I71" s="32">
        <v>69</v>
      </c>
      <c r="J71" s="83">
        <v>100.038</v>
      </c>
      <c r="K71" s="83">
        <v>0</v>
      </c>
      <c r="L71" s="83">
        <v>0</v>
      </c>
      <c r="M71" s="83">
        <v>44.962000000000003</v>
      </c>
      <c r="N71" s="83">
        <v>145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-44.962000000000003</v>
      </c>
      <c r="AG71" s="83">
        <v>0</v>
      </c>
      <c r="AH71" s="83">
        <v>0</v>
      </c>
      <c r="AI71" s="83">
        <v>-44.962000000000003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100.038</v>
      </c>
      <c r="AV71" s="84">
        <f t="shared" si="41"/>
        <v>0</v>
      </c>
      <c r="AW71" s="84">
        <f t="shared" si="41"/>
        <v>0</v>
      </c>
      <c r="AX71" s="84">
        <f t="shared" si="41"/>
        <v>44.962000000000003</v>
      </c>
      <c r="AY71" s="84">
        <f t="shared" si="42"/>
        <v>-145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1000.38</v>
      </c>
      <c r="CF71" s="81">
        <f t="shared" si="51"/>
        <v>0</v>
      </c>
      <c r="CG71" s="81">
        <f t="shared" si="51"/>
        <v>0</v>
      </c>
      <c r="CH71" s="81">
        <f t="shared" si="51"/>
        <v>449.62</v>
      </c>
      <c r="CI71" s="81">
        <f t="shared" si="52"/>
        <v>1450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100.038</v>
      </c>
      <c r="DG71" s="82">
        <f t="shared" si="60"/>
        <v>-145</v>
      </c>
      <c r="DH71" s="82">
        <f t="shared" si="61"/>
        <v>0</v>
      </c>
      <c r="DI71" s="82">
        <f t="shared" si="62"/>
        <v>0</v>
      </c>
      <c r="DJ71" s="82">
        <f t="shared" si="63"/>
        <v>44.962000000000003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-94.629000000000005</v>
      </c>
      <c r="D72" s="83">
        <v>0</v>
      </c>
      <c r="E72" s="83">
        <v>0</v>
      </c>
      <c r="F72" s="83">
        <v>0</v>
      </c>
      <c r="G72" s="83">
        <v>-94.629000000000005</v>
      </c>
      <c r="H72" s="77"/>
      <c r="I72" s="32">
        <v>70</v>
      </c>
      <c r="J72" s="83">
        <v>94.629000000000005</v>
      </c>
      <c r="K72" s="83">
        <v>0</v>
      </c>
      <c r="L72" s="83">
        <v>0</v>
      </c>
      <c r="M72" s="83">
        <v>35.371000000000002</v>
      </c>
      <c r="N72" s="83">
        <v>130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-35.371000000000002</v>
      </c>
      <c r="AG72" s="83">
        <v>0</v>
      </c>
      <c r="AH72" s="83">
        <v>0</v>
      </c>
      <c r="AI72" s="83">
        <v>-35.371000000000002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94.629000000000005</v>
      </c>
      <c r="AV72" s="84">
        <f t="shared" si="41"/>
        <v>0</v>
      </c>
      <c r="AW72" s="84">
        <f t="shared" si="41"/>
        <v>0</v>
      </c>
      <c r="AX72" s="84">
        <f t="shared" si="41"/>
        <v>35.371000000000002</v>
      </c>
      <c r="AY72" s="84">
        <f t="shared" si="42"/>
        <v>-130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946.29000000000008</v>
      </c>
      <c r="CF72" s="81">
        <f t="shared" si="51"/>
        <v>0</v>
      </c>
      <c r="CG72" s="81">
        <f t="shared" si="51"/>
        <v>0</v>
      </c>
      <c r="CH72" s="81">
        <f t="shared" si="51"/>
        <v>353.71000000000004</v>
      </c>
      <c r="CI72" s="81">
        <f t="shared" si="52"/>
        <v>1300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94.629000000000005</v>
      </c>
      <c r="DG72" s="82">
        <f t="shared" si="60"/>
        <v>-130</v>
      </c>
      <c r="DH72" s="82">
        <f t="shared" si="61"/>
        <v>0</v>
      </c>
      <c r="DI72" s="82">
        <f t="shared" si="62"/>
        <v>0</v>
      </c>
      <c r="DJ72" s="82">
        <f t="shared" si="63"/>
        <v>35.371000000000002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-100.396</v>
      </c>
      <c r="D73" s="83">
        <v>0</v>
      </c>
      <c r="E73" s="83">
        <v>0</v>
      </c>
      <c r="F73" s="83">
        <v>0</v>
      </c>
      <c r="G73" s="83">
        <v>-100.396</v>
      </c>
      <c r="H73" s="77"/>
      <c r="I73" s="32">
        <v>71</v>
      </c>
      <c r="J73" s="83">
        <v>100.396</v>
      </c>
      <c r="K73" s="83">
        <v>0</v>
      </c>
      <c r="L73" s="83">
        <v>0</v>
      </c>
      <c r="M73" s="83">
        <v>24.603999999999999</v>
      </c>
      <c r="N73" s="83">
        <v>125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-24.603999999999999</v>
      </c>
      <c r="AG73" s="83">
        <v>0</v>
      </c>
      <c r="AH73" s="83">
        <v>0</v>
      </c>
      <c r="AI73" s="83">
        <v>-24.603999999999999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100.396</v>
      </c>
      <c r="AV73" s="84">
        <f t="shared" si="41"/>
        <v>0</v>
      </c>
      <c r="AW73" s="84">
        <f t="shared" si="41"/>
        <v>0</v>
      </c>
      <c r="AX73" s="84">
        <f t="shared" si="41"/>
        <v>24.603999999999999</v>
      </c>
      <c r="AY73" s="84">
        <f t="shared" si="42"/>
        <v>-125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1003.96</v>
      </c>
      <c r="CF73" s="81">
        <f t="shared" si="51"/>
        <v>0</v>
      </c>
      <c r="CG73" s="81">
        <f t="shared" si="51"/>
        <v>0</v>
      </c>
      <c r="CH73" s="81">
        <f t="shared" si="51"/>
        <v>246.04</v>
      </c>
      <c r="CI73" s="81">
        <f t="shared" si="52"/>
        <v>1250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100.396</v>
      </c>
      <c r="DG73" s="82">
        <f t="shared" si="60"/>
        <v>-125</v>
      </c>
      <c r="DH73" s="82">
        <f t="shared" si="61"/>
        <v>0</v>
      </c>
      <c r="DI73" s="82">
        <f t="shared" si="62"/>
        <v>0</v>
      </c>
      <c r="DJ73" s="82">
        <f t="shared" si="63"/>
        <v>24.603999999999999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-81.444000000000003</v>
      </c>
      <c r="D74" s="83">
        <v>0</v>
      </c>
      <c r="E74" s="83">
        <v>0</v>
      </c>
      <c r="F74" s="83">
        <v>0</v>
      </c>
      <c r="G74" s="83">
        <v>-81.444000000000003</v>
      </c>
      <c r="H74" s="77"/>
      <c r="I74" s="32">
        <v>72</v>
      </c>
      <c r="J74" s="83">
        <v>81.444000000000003</v>
      </c>
      <c r="K74" s="83">
        <v>0</v>
      </c>
      <c r="L74" s="83">
        <v>0</v>
      </c>
      <c r="M74" s="83">
        <v>33.555999999999997</v>
      </c>
      <c r="N74" s="83">
        <v>115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-33.555999999999997</v>
      </c>
      <c r="AG74" s="83">
        <v>0</v>
      </c>
      <c r="AH74" s="83">
        <v>0</v>
      </c>
      <c r="AI74" s="83">
        <v>-33.555999999999997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81.444000000000003</v>
      </c>
      <c r="AV74" s="84">
        <f t="shared" si="41"/>
        <v>0</v>
      </c>
      <c r="AW74" s="84">
        <f t="shared" si="41"/>
        <v>0</v>
      </c>
      <c r="AX74" s="84">
        <f t="shared" si="41"/>
        <v>33.555999999999997</v>
      </c>
      <c r="AY74" s="84">
        <f t="shared" si="42"/>
        <v>-115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814.44</v>
      </c>
      <c r="CF74" s="81">
        <f t="shared" si="51"/>
        <v>0</v>
      </c>
      <c r="CG74" s="81">
        <f t="shared" si="51"/>
        <v>0</v>
      </c>
      <c r="CH74" s="81">
        <f t="shared" si="51"/>
        <v>335.55999999999995</v>
      </c>
      <c r="CI74" s="81">
        <f t="shared" si="52"/>
        <v>1150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81.444000000000003</v>
      </c>
      <c r="DG74" s="82">
        <f t="shared" si="60"/>
        <v>-115</v>
      </c>
      <c r="DH74" s="82">
        <f t="shared" si="61"/>
        <v>0</v>
      </c>
      <c r="DI74" s="82">
        <f t="shared" si="62"/>
        <v>0</v>
      </c>
      <c r="DJ74" s="82">
        <f t="shared" si="63"/>
        <v>33.555999999999997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0.23720149999999998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0.81809425000000002</v>
      </c>
      <c r="AY99" s="88">
        <f t="shared" si="65"/>
        <v>-1.05529575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0.23720149999999998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0.81809425000000013</v>
      </c>
      <c r="CI99" s="90">
        <f t="shared" si="70"/>
        <v>1.0552957499999998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0.23720149999999998</v>
      </c>
      <c r="DG99" s="82">
        <f t="shared" si="60"/>
        <v>-1.05529575</v>
      </c>
      <c r="DH99" s="82">
        <f t="shared" si="61"/>
        <v>0</v>
      </c>
      <c r="DI99" s="82">
        <f t="shared" si="62"/>
        <v>0</v>
      </c>
      <c r="DJ99" s="82">
        <f t="shared" si="63"/>
        <v>0.81809425000000002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360.44</v>
      </c>
      <c r="I3" s="175">
        <f ca="1">INDIRECT("BRPL_EOD!" &amp; $V$3 &amp; X3)</f>
        <v>269.02</v>
      </c>
      <c r="J3" s="173">
        <f ca="1">INDIRECT("BYPL_EOD!" &amp; $V$3 &amp; X3)</f>
        <v>86.47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360.44</v>
      </c>
      <c r="N3" s="172">
        <f ca="1">INDIRECT("BRPL_ISGS_exbus!" &amp; $V$3 &amp; X3)</f>
        <v>269.02</v>
      </c>
      <c r="O3" s="173">
        <f ca="1">INDIRECT("BYPL_ISGS_exbus!" &amp; $V$3 &amp; X3)</f>
        <v>86.47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360.44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360.44</v>
      </c>
      <c r="I4" s="180">
        <f t="shared" ref="I4:I67" ca="1" si="5">INDIRECT("BRPL_EOD!" &amp; $V$3 &amp; X4)</f>
        <v>269.02</v>
      </c>
      <c r="J4" s="177">
        <f t="shared" ref="J4:J67" ca="1" si="6">INDIRECT("BYPL_EOD!" &amp; $V$3 &amp; X4)</f>
        <v>86.47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360.44</v>
      </c>
      <c r="N4" s="176">
        <f t="shared" ref="N4:N67" ca="1" si="10">INDIRECT("BRPL_ISGS_exbus!" &amp; $V$3 &amp; X4)</f>
        <v>269.02</v>
      </c>
      <c r="O4" s="177">
        <f t="shared" ref="O4:O67" ca="1" si="11">INDIRECT("BYPL_ISGS_exbus!" &amp; $V$3 &amp; X4)</f>
        <v>86.47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360.44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360.44</v>
      </c>
      <c r="I5" s="180">
        <f t="shared" ca="1" si="5"/>
        <v>269.02</v>
      </c>
      <c r="J5" s="177">
        <f t="shared" ca="1" si="6"/>
        <v>86.47</v>
      </c>
      <c r="K5" s="177">
        <f t="shared" ca="1" si="7"/>
        <v>4.95</v>
      </c>
      <c r="L5" s="177">
        <f t="shared" ca="1" si="8"/>
        <v>0</v>
      </c>
      <c r="M5" s="178">
        <f t="shared" ca="1" si="9"/>
        <v>360.44</v>
      </c>
      <c r="N5" s="176">
        <f t="shared" ca="1" si="10"/>
        <v>269.02</v>
      </c>
      <c r="O5" s="177">
        <f t="shared" ca="1" si="11"/>
        <v>86.47</v>
      </c>
      <c r="P5" s="177">
        <f t="shared" ca="1" si="12"/>
        <v>4.95</v>
      </c>
      <c r="Q5" s="177">
        <f t="shared" ca="1" si="13"/>
        <v>0</v>
      </c>
      <c r="R5" s="178">
        <f t="shared" ca="1" si="14"/>
        <v>360.44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360.44</v>
      </c>
      <c r="I6" s="180">
        <f t="shared" ca="1" si="5"/>
        <v>269.02</v>
      </c>
      <c r="J6" s="177">
        <f t="shared" ca="1" si="6"/>
        <v>86.47</v>
      </c>
      <c r="K6" s="177">
        <f t="shared" ca="1" si="7"/>
        <v>4.95</v>
      </c>
      <c r="L6" s="177">
        <f t="shared" ca="1" si="8"/>
        <v>0</v>
      </c>
      <c r="M6" s="178">
        <f t="shared" ca="1" si="9"/>
        <v>360.44</v>
      </c>
      <c r="N6" s="176">
        <f t="shared" ca="1" si="10"/>
        <v>269.02</v>
      </c>
      <c r="O6" s="177">
        <f t="shared" ca="1" si="11"/>
        <v>86.47</v>
      </c>
      <c r="P6" s="177">
        <f t="shared" ca="1" si="12"/>
        <v>4.95</v>
      </c>
      <c r="Q6" s="177">
        <f t="shared" ca="1" si="13"/>
        <v>0</v>
      </c>
      <c r="R6" s="178">
        <f t="shared" ca="1" si="14"/>
        <v>360.44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360.44</v>
      </c>
      <c r="I7" s="180">
        <f t="shared" ca="1" si="5"/>
        <v>269.02</v>
      </c>
      <c r="J7" s="177">
        <f t="shared" ca="1" si="6"/>
        <v>86.47</v>
      </c>
      <c r="K7" s="177">
        <f t="shared" ca="1" si="7"/>
        <v>4.95</v>
      </c>
      <c r="L7" s="177">
        <f t="shared" ca="1" si="8"/>
        <v>0</v>
      </c>
      <c r="M7" s="178">
        <f t="shared" ca="1" si="9"/>
        <v>360.44</v>
      </c>
      <c r="N7" s="176">
        <f t="shared" ca="1" si="10"/>
        <v>269.02</v>
      </c>
      <c r="O7" s="177">
        <f t="shared" ca="1" si="11"/>
        <v>86.47</v>
      </c>
      <c r="P7" s="177">
        <f t="shared" ca="1" si="12"/>
        <v>4.95</v>
      </c>
      <c r="Q7" s="177">
        <f t="shared" ca="1" si="13"/>
        <v>0</v>
      </c>
      <c r="R7" s="178">
        <f t="shared" ca="1" si="14"/>
        <v>360.44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360.44</v>
      </c>
      <c r="I8" s="180">
        <f t="shared" ca="1" si="5"/>
        <v>269.02</v>
      </c>
      <c r="J8" s="177">
        <f t="shared" ca="1" si="6"/>
        <v>86.47</v>
      </c>
      <c r="K8" s="177">
        <f t="shared" ca="1" si="7"/>
        <v>4.95</v>
      </c>
      <c r="L8" s="177">
        <f t="shared" ca="1" si="8"/>
        <v>0</v>
      </c>
      <c r="M8" s="178">
        <f t="shared" ca="1" si="9"/>
        <v>360.44</v>
      </c>
      <c r="N8" s="176">
        <f t="shared" ca="1" si="10"/>
        <v>269.02</v>
      </c>
      <c r="O8" s="177">
        <f t="shared" ca="1" si="11"/>
        <v>86.47</v>
      </c>
      <c r="P8" s="177">
        <f t="shared" ca="1" si="12"/>
        <v>4.95</v>
      </c>
      <c r="Q8" s="177">
        <f t="shared" ca="1" si="13"/>
        <v>0</v>
      </c>
      <c r="R8" s="178">
        <f t="shared" ca="1" si="14"/>
        <v>360.44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360.44</v>
      </c>
      <c r="I9" s="180">
        <f t="shared" ca="1" si="5"/>
        <v>269.02</v>
      </c>
      <c r="J9" s="177">
        <f t="shared" ca="1" si="6"/>
        <v>86.47</v>
      </c>
      <c r="K9" s="177">
        <f t="shared" ca="1" si="7"/>
        <v>4.95</v>
      </c>
      <c r="L9" s="177">
        <f t="shared" ca="1" si="8"/>
        <v>0</v>
      </c>
      <c r="M9" s="178">
        <f t="shared" ca="1" si="9"/>
        <v>360.44</v>
      </c>
      <c r="N9" s="176">
        <f t="shared" ca="1" si="10"/>
        <v>269.02</v>
      </c>
      <c r="O9" s="177">
        <f t="shared" ca="1" si="11"/>
        <v>86.47</v>
      </c>
      <c r="P9" s="177">
        <f t="shared" ca="1" si="12"/>
        <v>4.95</v>
      </c>
      <c r="Q9" s="177">
        <f t="shared" ca="1" si="13"/>
        <v>0</v>
      </c>
      <c r="R9" s="178">
        <f t="shared" ca="1" si="14"/>
        <v>360.44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360.44</v>
      </c>
      <c r="I10" s="180">
        <f t="shared" ca="1" si="5"/>
        <v>269.02</v>
      </c>
      <c r="J10" s="177">
        <f t="shared" ca="1" si="6"/>
        <v>86.47</v>
      </c>
      <c r="K10" s="177">
        <f t="shared" ca="1" si="7"/>
        <v>4.95</v>
      </c>
      <c r="L10" s="177">
        <f t="shared" ca="1" si="8"/>
        <v>0</v>
      </c>
      <c r="M10" s="178">
        <f t="shared" ca="1" si="9"/>
        <v>360.44</v>
      </c>
      <c r="N10" s="176">
        <f t="shared" ca="1" si="10"/>
        <v>269.02</v>
      </c>
      <c r="O10" s="177">
        <f t="shared" ca="1" si="11"/>
        <v>86.47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360.44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360.44</v>
      </c>
      <c r="I11" s="180">
        <f t="shared" ca="1" si="5"/>
        <v>269.02</v>
      </c>
      <c r="J11" s="177">
        <f t="shared" ca="1" si="6"/>
        <v>86.47</v>
      </c>
      <c r="K11" s="177">
        <f t="shared" ca="1" si="7"/>
        <v>4.95</v>
      </c>
      <c r="L11" s="177">
        <f t="shared" ca="1" si="8"/>
        <v>0</v>
      </c>
      <c r="M11" s="178">
        <f t="shared" ca="1" si="9"/>
        <v>360.44</v>
      </c>
      <c r="N11" s="176">
        <f t="shared" ca="1" si="10"/>
        <v>269.02</v>
      </c>
      <c r="O11" s="177">
        <f t="shared" ca="1" si="11"/>
        <v>86.47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360.44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360.44</v>
      </c>
      <c r="I12" s="180">
        <f t="shared" ca="1" si="5"/>
        <v>269.02</v>
      </c>
      <c r="J12" s="177">
        <f t="shared" ca="1" si="6"/>
        <v>86.47</v>
      </c>
      <c r="K12" s="177">
        <f t="shared" ca="1" si="7"/>
        <v>4.95</v>
      </c>
      <c r="L12" s="177">
        <f t="shared" ca="1" si="8"/>
        <v>0</v>
      </c>
      <c r="M12" s="178">
        <f t="shared" ca="1" si="9"/>
        <v>360.44</v>
      </c>
      <c r="N12" s="176">
        <f t="shared" ca="1" si="10"/>
        <v>269.02</v>
      </c>
      <c r="O12" s="177">
        <f t="shared" ca="1" si="11"/>
        <v>86.47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360.44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360.44</v>
      </c>
      <c r="I13" s="180">
        <f t="shared" ca="1" si="5"/>
        <v>269.02</v>
      </c>
      <c r="J13" s="177">
        <f t="shared" ca="1" si="6"/>
        <v>86.47</v>
      </c>
      <c r="K13" s="177">
        <f t="shared" ca="1" si="7"/>
        <v>4.95</v>
      </c>
      <c r="L13" s="177">
        <f t="shared" ca="1" si="8"/>
        <v>0</v>
      </c>
      <c r="M13" s="178">
        <f t="shared" ca="1" si="9"/>
        <v>360.44</v>
      </c>
      <c r="N13" s="176">
        <f t="shared" ca="1" si="10"/>
        <v>269.02</v>
      </c>
      <c r="O13" s="177">
        <f t="shared" ca="1" si="11"/>
        <v>86.47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360.44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360.44</v>
      </c>
      <c r="I14" s="180">
        <f t="shared" ca="1" si="5"/>
        <v>269.02</v>
      </c>
      <c r="J14" s="177">
        <f t="shared" ca="1" si="6"/>
        <v>86.47</v>
      </c>
      <c r="K14" s="177">
        <f t="shared" ca="1" si="7"/>
        <v>4.95</v>
      </c>
      <c r="L14" s="177">
        <f t="shared" ca="1" si="8"/>
        <v>0</v>
      </c>
      <c r="M14" s="178">
        <f t="shared" ca="1" si="9"/>
        <v>360.44</v>
      </c>
      <c r="N14" s="176">
        <f t="shared" ca="1" si="10"/>
        <v>269.02</v>
      </c>
      <c r="O14" s="177">
        <f t="shared" ca="1" si="11"/>
        <v>86.47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360.44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360.44</v>
      </c>
      <c r="I15" s="180">
        <f t="shared" ca="1" si="5"/>
        <v>269.02</v>
      </c>
      <c r="J15" s="177">
        <f t="shared" ca="1" si="6"/>
        <v>86.47</v>
      </c>
      <c r="K15" s="177">
        <f t="shared" ca="1" si="7"/>
        <v>4.95</v>
      </c>
      <c r="L15" s="177">
        <f t="shared" ca="1" si="8"/>
        <v>0</v>
      </c>
      <c r="M15" s="178">
        <f t="shared" ca="1" si="9"/>
        <v>360.44</v>
      </c>
      <c r="N15" s="176">
        <f t="shared" ca="1" si="10"/>
        <v>269.02</v>
      </c>
      <c r="O15" s="177">
        <f t="shared" ca="1" si="11"/>
        <v>86.47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360.44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360.44</v>
      </c>
      <c r="I16" s="180">
        <f t="shared" ca="1" si="5"/>
        <v>269.02</v>
      </c>
      <c r="J16" s="177">
        <f t="shared" ca="1" si="6"/>
        <v>86.47</v>
      </c>
      <c r="K16" s="177">
        <f t="shared" ca="1" si="7"/>
        <v>4.95</v>
      </c>
      <c r="L16" s="177">
        <f t="shared" ca="1" si="8"/>
        <v>0</v>
      </c>
      <c r="M16" s="178">
        <f t="shared" ca="1" si="9"/>
        <v>360.44</v>
      </c>
      <c r="N16" s="176">
        <f t="shared" ca="1" si="10"/>
        <v>269.02</v>
      </c>
      <c r="O16" s="177">
        <f t="shared" ca="1" si="11"/>
        <v>86.47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360.44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360.44</v>
      </c>
      <c r="I17" s="180">
        <f t="shared" ca="1" si="5"/>
        <v>269.02</v>
      </c>
      <c r="J17" s="177">
        <f t="shared" ca="1" si="6"/>
        <v>86.47</v>
      </c>
      <c r="K17" s="177">
        <f t="shared" ca="1" si="7"/>
        <v>4.95</v>
      </c>
      <c r="L17" s="177">
        <f t="shared" ca="1" si="8"/>
        <v>0</v>
      </c>
      <c r="M17" s="178">
        <f t="shared" ca="1" si="9"/>
        <v>360.44</v>
      </c>
      <c r="N17" s="176">
        <f t="shared" ca="1" si="10"/>
        <v>269.02</v>
      </c>
      <c r="O17" s="177">
        <f t="shared" ca="1" si="11"/>
        <v>86.47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360.44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360.44</v>
      </c>
      <c r="I18" s="180">
        <f t="shared" ca="1" si="5"/>
        <v>269.02</v>
      </c>
      <c r="J18" s="177">
        <f t="shared" ca="1" si="6"/>
        <v>86.47</v>
      </c>
      <c r="K18" s="177">
        <f t="shared" ca="1" si="7"/>
        <v>4.95</v>
      </c>
      <c r="L18" s="177">
        <f t="shared" ca="1" si="8"/>
        <v>0</v>
      </c>
      <c r="M18" s="178">
        <f t="shared" ca="1" si="9"/>
        <v>360.44</v>
      </c>
      <c r="N18" s="176">
        <f t="shared" ca="1" si="10"/>
        <v>269.02</v>
      </c>
      <c r="O18" s="177">
        <f t="shared" ca="1" si="11"/>
        <v>86.47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360.44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360.44</v>
      </c>
      <c r="I19" s="180">
        <f t="shared" ca="1" si="5"/>
        <v>269.02</v>
      </c>
      <c r="J19" s="177">
        <f t="shared" ca="1" si="6"/>
        <v>86.47</v>
      </c>
      <c r="K19" s="177">
        <f t="shared" ca="1" si="7"/>
        <v>4.95</v>
      </c>
      <c r="L19" s="177">
        <f t="shared" ca="1" si="8"/>
        <v>0</v>
      </c>
      <c r="M19" s="178">
        <f t="shared" ca="1" si="9"/>
        <v>360.44</v>
      </c>
      <c r="N19" s="176">
        <f t="shared" ca="1" si="10"/>
        <v>269.02</v>
      </c>
      <c r="O19" s="177">
        <f t="shared" ca="1" si="11"/>
        <v>86.47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360.44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360.44</v>
      </c>
      <c r="I20" s="180">
        <f t="shared" ca="1" si="5"/>
        <v>269.02</v>
      </c>
      <c r="J20" s="177">
        <f t="shared" ca="1" si="6"/>
        <v>86.47</v>
      </c>
      <c r="K20" s="177">
        <f t="shared" ca="1" si="7"/>
        <v>4.95</v>
      </c>
      <c r="L20" s="177">
        <f t="shared" ca="1" si="8"/>
        <v>0</v>
      </c>
      <c r="M20" s="178">
        <f t="shared" ca="1" si="9"/>
        <v>360.44</v>
      </c>
      <c r="N20" s="176">
        <f t="shared" ca="1" si="10"/>
        <v>269.02</v>
      </c>
      <c r="O20" s="177">
        <f t="shared" ca="1" si="11"/>
        <v>86.47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360.44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357.05</v>
      </c>
      <c r="I21" s="180">
        <f t="shared" ca="1" si="5"/>
        <v>269.02</v>
      </c>
      <c r="J21" s="177">
        <f t="shared" ca="1" si="6"/>
        <v>83.08</v>
      </c>
      <c r="K21" s="177">
        <f t="shared" ca="1" si="7"/>
        <v>4.95</v>
      </c>
      <c r="L21" s="177">
        <f t="shared" ca="1" si="8"/>
        <v>0</v>
      </c>
      <c r="M21" s="178">
        <f t="shared" ca="1" si="9"/>
        <v>357.04999999999995</v>
      </c>
      <c r="N21" s="176">
        <f t="shared" ca="1" si="10"/>
        <v>269.02000000000004</v>
      </c>
      <c r="O21" s="177">
        <f t="shared" ca="1" si="11"/>
        <v>83.080000000000013</v>
      </c>
      <c r="P21" s="177">
        <f t="shared" ca="1" si="12"/>
        <v>4.9500000000000011</v>
      </c>
      <c r="Q21" s="177">
        <f t="shared" ca="1" si="13"/>
        <v>0</v>
      </c>
      <c r="R21" s="178">
        <f t="shared" ca="1" si="14"/>
        <v>357.05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357.05</v>
      </c>
      <c r="I22" s="180">
        <f t="shared" ca="1" si="5"/>
        <v>269.02</v>
      </c>
      <c r="J22" s="177">
        <f t="shared" ca="1" si="6"/>
        <v>83.08</v>
      </c>
      <c r="K22" s="177">
        <f t="shared" ca="1" si="7"/>
        <v>4.95</v>
      </c>
      <c r="L22" s="177">
        <f t="shared" ca="1" si="8"/>
        <v>0</v>
      </c>
      <c r="M22" s="178">
        <f t="shared" ca="1" si="9"/>
        <v>357.04999999999995</v>
      </c>
      <c r="N22" s="176">
        <f t="shared" ca="1" si="10"/>
        <v>269.02000000000004</v>
      </c>
      <c r="O22" s="177">
        <f t="shared" ca="1" si="11"/>
        <v>83.080000000000013</v>
      </c>
      <c r="P22" s="177">
        <f t="shared" ca="1" si="12"/>
        <v>4.9500000000000011</v>
      </c>
      <c r="Q22" s="177">
        <f t="shared" ca="1" si="13"/>
        <v>0</v>
      </c>
      <c r="R22" s="178">
        <f t="shared" ca="1" si="14"/>
        <v>357.05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357.05</v>
      </c>
      <c r="I23" s="180">
        <f t="shared" ca="1" si="5"/>
        <v>269.02</v>
      </c>
      <c r="J23" s="177">
        <f t="shared" ca="1" si="6"/>
        <v>83.08</v>
      </c>
      <c r="K23" s="177">
        <f t="shared" ca="1" si="7"/>
        <v>4.95</v>
      </c>
      <c r="L23" s="177">
        <f t="shared" ca="1" si="8"/>
        <v>0</v>
      </c>
      <c r="M23" s="178">
        <f t="shared" ca="1" si="9"/>
        <v>357.04999999999995</v>
      </c>
      <c r="N23" s="176">
        <f t="shared" ca="1" si="10"/>
        <v>269.02000000000004</v>
      </c>
      <c r="O23" s="177">
        <f t="shared" ca="1" si="11"/>
        <v>83.080000000000013</v>
      </c>
      <c r="P23" s="177">
        <f t="shared" ca="1" si="12"/>
        <v>4.9500000000000011</v>
      </c>
      <c r="Q23" s="177">
        <f t="shared" ca="1" si="13"/>
        <v>0</v>
      </c>
      <c r="R23" s="178">
        <f t="shared" ca="1" si="14"/>
        <v>357.05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357.05</v>
      </c>
      <c r="I24" s="180">
        <f t="shared" ca="1" si="5"/>
        <v>269.02</v>
      </c>
      <c r="J24" s="177">
        <f t="shared" ca="1" si="6"/>
        <v>83.08</v>
      </c>
      <c r="K24" s="177">
        <f t="shared" ca="1" si="7"/>
        <v>4.95</v>
      </c>
      <c r="L24" s="177">
        <f t="shared" ca="1" si="8"/>
        <v>0</v>
      </c>
      <c r="M24" s="178">
        <f t="shared" ca="1" si="9"/>
        <v>357.04999999999995</v>
      </c>
      <c r="N24" s="176">
        <f t="shared" ca="1" si="10"/>
        <v>269.02000000000004</v>
      </c>
      <c r="O24" s="177">
        <f t="shared" ca="1" si="11"/>
        <v>83.080000000000013</v>
      </c>
      <c r="P24" s="177">
        <f t="shared" ca="1" si="12"/>
        <v>4.9500000000000011</v>
      </c>
      <c r="Q24" s="177">
        <f t="shared" ca="1" si="13"/>
        <v>0</v>
      </c>
      <c r="R24" s="178">
        <f t="shared" ca="1" si="14"/>
        <v>357.05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338.6</v>
      </c>
      <c r="I25" s="180">
        <f t="shared" ca="1" si="5"/>
        <v>269.02999999999997</v>
      </c>
      <c r="J25" s="177">
        <f t="shared" ca="1" si="6"/>
        <v>64.62</v>
      </c>
      <c r="K25" s="177">
        <f t="shared" ca="1" si="7"/>
        <v>4.95</v>
      </c>
      <c r="L25" s="177">
        <f t="shared" ca="1" si="8"/>
        <v>0</v>
      </c>
      <c r="M25" s="178">
        <f t="shared" ca="1" si="9"/>
        <v>338.59999999999997</v>
      </c>
      <c r="N25" s="176">
        <f t="shared" ca="1" si="10"/>
        <v>269.03000000000003</v>
      </c>
      <c r="O25" s="177">
        <f t="shared" ca="1" si="11"/>
        <v>64.620000000000019</v>
      </c>
      <c r="P25" s="177">
        <f t="shared" ca="1" si="12"/>
        <v>4.9500000000000011</v>
      </c>
      <c r="Q25" s="177">
        <f t="shared" ca="1" si="13"/>
        <v>0</v>
      </c>
      <c r="R25" s="178">
        <f t="shared" ca="1" si="14"/>
        <v>338.6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331.62</v>
      </c>
      <c r="I26" s="180">
        <f t="shared" ca="1" si="5"/>
        <v>269.02</v>
      </c>
      <c r="J26" s="177">
        <f t="shared" ca="1" si="6"/>
        <v>57.65</v>
      </c>
      <c r="K26" s="177">
        <f t="shared" ca="1" si="7"/>
        <v>4.95</v>
      </c>
      <c r="L26" s="177">
        <f t="shared" ca="1" si="8"/>
        <v>0</v>
      </c>
      <c r="M26" s="178">
        <f t="shared" ca="1" si="9"/>
        <v>331.61999999999995</v>
      </c>
      <c r="N26" s="176">
        <f t="shared" ca="1" si="10"/>
        <v>269.02000000000004</v>
      </c>
      <c r="O26" s="177">
        <f t="shared" ca="1" si="11"/>
        <v>57.650000000000006</v>
      </c>
      <c r="P26" s="177">
        <f t="shared" ca="1" si="12"/>
        <v>4.9500000000000011</v>
      </c>
      <c r="Q26" s="177">
        <f t="shared" ca="1" si="13"/>
        <v>0</v>
      </c>
      <c r="R26" s="178">
        <f t="shared" ca="1" si="14"/>
        <v>331.62000000000006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346.03</v>
      </c>
      <c r="I27" s="180">
        <f t="shared" ca="1" si="5"/>
        <v>269.02</v>
      </c>
      <c r="J27" s="177">
        <f t="shared" ca="1" si="6"/>
        <v>72.06</v>
      </c>
      <c r="K27" s="177">
        <f t="shared" ca="1" si="7"/>
        <v>4.95</v>
      </c>
      <c r="L27" s="177">
        <f t="shared" ca="1" si="8"/>
        <v>0</v>
      </c>
      <c r="M27" s="178">
        <f t="shared" ca="1" si="9"/>
        <v>346.03</v>
      </c>
      <c r="N27" s="176">
        <f t="shared" ca="1" si="10"/>
        <v>269.02</v>
      </c>
      <c r="O27" s="177">
        <f t="shared" ca="1" si="11"/>
        <v>72.06</v>
      </c>
      <c r="P27" s="177">
        <f t="shared" ca="1" si="12"/>
        <v>4.95</v>
      </c>
      <c r="Q27" s="177">
        <f t="shared" ca="1" si="13"/>
        <v>0</v>
      </c>
      <c r="R27" s="178">
        <f t="shared" ca="1" si="14"/>
        <v>346.03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382.21</v>
      </c>
      <c r="I28" s="180">
        <f t="shared" ca="1" si="5"/>
        <v>276.38</v>
      </c>
      <c r="J28" s="177">
        <f t="shared" ca="1" si="6"/>
        <v>100.88</v>
      </c>
      <c r="K28" s="177">
        <f t="shared" ca="1" si="7"/>
        <v>4.95</v>
      </c>
      <c r="L28" s="177">
        <f t="shared" ca="1" si="8"/>
        <v>0</v>
      </c>
      <c r="M28" s="178">
        <f t="shared" ca="1" si="9"/>
        <v>382.21</v>
      </c>
      <c r="N28" s="176">
        <f t="shared" ca="1" si="10"/>
        <v>276.38</v>
      </c>
      <c r="O28" s="177">
        <f t="shared" ca="1" si="11"/>
        <v>100.88</v>
      </c>
      <c r="P28" s="177">
        <f t="shared" ca="1" si="12"/>
        <v>4.95</v>
      </c>
      <c r="Q28" s="177">
        <f t="shared" ca="1" si="13"/>
        <v>0</v>
      </c>
      <c r="R28" s="178">
        <f t="shared" ca="1" si="14"/>
        <v>382.21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464.83</v>
      </c>
      <c r="I29" s="180">
        <f t="shared" ca="1" si="5"/>
        <v>356.11</v>
      </c>
      <c r="J29" s="177">
        <f t="shared" ca="1" si="6"/>
        <v>103.77</v>
      </c>
      <c r="K29" s="177">
        <f t="shared" ca="1" si="7"/>
        <v>4.95</v>
      </c>
      <c r="L29" s="177">
        <f t="shared" ca="1" si="8"/>
        <v>0</v>
      </c>
      <c r="M29" s="178">
        <f t="shared" ca="1" si="9"/>
        <v>464.83</v>
      </c>
      <c r="N29" s="176">
        <f t="shared" ca="1" si="10"/>
        <v>356.11</v>
      </c>
      <c r="O29" s="177">
        <f t="shared" ca="1" si="11"/>
        <v>103.77</v>
      </c>
      <c r="P29" s="177">
        <f t="shared" ca="1" si="12"/>
        <v>4.95</v>
      </c>
      <c r="Q29" s="177">
        <f t="shared" ca="1" si="13"/>
        <v>0</v>
      </c>
      <c r="R29" s="178">
        <f t="shared" ca="1" si="14"/>
        <v>464.83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518.63</v>
      </c>
      <c r="I30" s="180">
        <f t="shared" ca="1" si="5"/>
        <v>393.58</v>
      </c>
      <c r="J30" s="177">
        <f t="shared" ca="1" si="6"/>
        <v>120.1</v>
      </c>
      <c r="K30" s="177">
        <f t="shared" ca="1" si="7"/>
        <v>4.95</v>
      </c>
      <c r="L30" s="177">
        <f t="shared" ca="1" si="8"/>
        <v>0</v>
      </c>
      <c r="M30" s="178">
        <f t="shared" ca="1" si="9"/>
        <v>518.63</v>
      </c>
      <c r="N30" s="176">
        <f t="shared" ca="1" si="10"/>
        <v>393.58</v>
      </c>
      <c r="O30" s="177">
        <f t="shared" ca="1" si="11"/>
        <v>120.1</v>
      </c>
      <c r="P30" s="177">
        <f t="shared" ca="1" si="12"/>
        <v>4.95</v>
      </c>
      <c r="Q30" s="177">
        <f t="shared" ca="1" si="13"/>
        <v>0</v>
      </c>
      <c r="R30" s="178">
        <f t="shared" ca="1" si="14"/>
        <v>518.63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606.22</v>
      </c>
      <c r="I31" s="180">
        <f t="shared" ca="1" si="5"/>
        <v>443.55</v>
      </c>
      <c r="J31" s="177">
        <f t="shared" ca="1" si="6"/>
        <v>157.72999999999999</v>
      </c>
      <c r="K31" s="177">
        <f t="shared" ca="1" si="7"/>
        <v>4.95</v>
      </c>
      <c r="L31" s="177">
        <f t="shared" ca="1" si="8"/>
        <v>0</v>
      </c>
      <c r="M31" s="178">
        <f t="shared" ca="1" si="9"/>
        <v>606.23</v>
      </c>
      <c r="N31" s="176">
        <f t="shared" ca="1" si="10"/>
        <v>443.54268346997014</v>
      </c>
      <c r="O31" s="177">
        <f t="shared" ca="1" si="11"/>
        <v>157.72739818220808</v>
      </c>
      <c r="P31" s="177">
        <f t="shared" ca="1" si="12"/>
        <v>4.9499183478217841</v>
      </c>
      <c r="Q31" s="177">
        <f t="shared" ca="1" si="13"/>
        <v>0</v>
      </c>
      <c r="R31" s="178">
        <f t="shared" ca="1" si="14"/>
        <v>606.22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609.11</v>
      </c>
      <c r="I32" s="180">
        <f t="shared" ca="1" si="5"/>
        <v>446.44</v>
      </c>
      <c r="J32" s="177">
        <f t="shared" ca="1" si="6"/>
        <v>157.72999999999999</v>
      </c>
      <c r="K32" s="177">
        <f t="shared" ca="1" si="7"/>
        <v>4.95</v>
      </c>
      <c r="L32" s="177">
        <f t="shared" ca="1" si="8"/>
        <v>0</v>
      </c>
      <c r="M32" s="178">
        <f t="shared" ca="1" si="9"/>
        <v>609.12</v>
      </c>
      <c r="N32" s="176">
        <f t="shared" ca="1" si="10"/>
        <v>446.43267073811398</v>
      </c>
      <c r="O32" s="177">
        <f t="shared" ca="1" si="11"/>
        <v>157.7274105266614</v>
      </c>
      <c r="P32" s="177">
        <f t="shared" ca="1" si="12"/>
        <v>4.9499187352245864</v>
      </c>
      <c r="Q32" s="177">
        <f t="shared" ca="1" si="13"/>
        <v>0</v>
      </c>
      <c r="R32" s="178">
        <f t="shared" ca="1" si="14"/>
        <v>609.11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617.76</v>
      </c>
      <c r="I33" s="180">
        <f t="shared" ca="1" si="5"/>
        <v>455.09</v>
      </c>
      <c r="J33" s="177">
        <f t="shared" ca="1" si="6"/>
        <v>157.72999999999999</v>
      </c>
      <c r="K33" s="177">
        <f t="shared" ca="1" si="7"/>
        <v>4.95</v>
      </c>
      <c r="L33" s="177">
        <f t="shared" ca="1" si="8"/>
        <v>0</v>
      </c>
      <c r="M33" s="178">
        <f t="shared" ca="1" si="9"/>
        <v>617.77</v>
      </c>
      <c r="N33" s="176">
        <f t="shared" ca="1" si="10"/>
        <v>455.08263334250609</v>
      </c>
      <c r="O33" s="177">
        <f t="shared" ca="1" si="11"/>
        <v>157.72744678440196</v>
      </c>
      <c r="P33" s="177">
        <f t="shared" ca="1" si="12"/>
        <v>4.949919873091928</v>
      </c>
      <c r="Q33" s="177">
        <f t="shared" ca="1" si="13"/>
        <v>0</v>
      </c>
      <c r="R33" s="178">
        <f t="shared" ca="1" si="14"/>
        <v>617.76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639.85</v>
      </c>
      <c r="I34" s="180">
        <f t="shared" ca="1" si="5"/>
        <v>477.18</v>
      </c>
      <c r="J34" s="177">
        <f t="shared" ca="1" si="6"/>
        <v>157.72</v>
      </c>
      <c r="K34" s="177">
        <f t="shared" ca="1" si="7"/>
        <v>4.95</v>
      </c>
      <c r="L34" s="177">
        <f t="shared" ca="1" si="8"/>
        <v>0</v>
      </c>
      <c r="M34" s="178">
        <f t="shared" ca="1" si="9"/>
        <v>639.85</v>
      </c>
      <c r="N34" s="176">
        <f t="shared" ca="1" si="10"/>
        <v>477.18</v>
      </c>
      <c r="O34" s="177">
        <f t="shared" ca="1" si="11"/>
        <v>157.72</v>
      </c>
      <c r="P34" s="177">
        <f t="shared" ca="1" si="12"/>
        <v>4.95</v>
      </c>
      <c r="Q34" s="177">
        <f t="shared" ca="1" si="13"/>
        <v>0</v>
      </c>
      <c r="R34" s="178">
        <f t="shared" ca="1" si="14"/>
        <v>639.85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637.92999999999995</v>
      </c>
      <c r="I35" s="180">
        <f t="shared" ca="1" si="5"/>
        <v>475.26</v>
      </c>
      <c r="J35" s="177">
        <f t="shared" ca="1" si="6"/>
        <v>157.72</v>
      </c>
      <c r="K35" s="177">
        <f t="shared" ca="1" si="7"/>
        <v>4.95</v>
      </c>
      <c r="L35" s="177">
        <f t="shared" ca="1" si="8"/>
        <v>0</v>
      </c>
      <c r="M35" s="178">
        <f t="shared" ca="1" si="9"/>
        <v>637.93000000000006</v>
      </c>
      <c r="N35" s="176">
        <f t="shared" ca="1" si="10"/>
        <v>475.25999999999993</v>
      </c>
      <c r="O35" s="177">
        <f t="shared" ca="1" si="11"/>
        <v>157.71999999999997</v>
      </c>
      <c r="P35" s="177">
        <f t="shared" ca="1" si="12"/>
        <v>4.9499999999999993</v>
      </c>
      <c r="Q35" s="177">
        <f t="shared" ca="1" si="13"/>
        <v>0</v>
      </c>
      <c r="R35" s="178">
        <f t="shared" ca="1" si="14"/>
        <v>637.92999999999995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626.4</v>
      </c>
      <c r="I36" s="180">
        <f t="shared" ca="1" si="5"/>
        <v>463.73</v>
      </c>
      <c r="J36" s="177">
        <f t="shared" ca="1" si="6"/>
        <v>157.72</v>
      </c>
      <c r="K36" s="177">
        <f t="shared" ca="1" si="7"/>
        <v>4.95</v>
      </c>
      <c r="L36" s="177">
        <f t="shared" ca="1" si="8"/>
        <v>0</v>
      </c>
      <c r="M36" s="178">
        <f t="shared" ca="1" si="9"/>
        <v>626.40000000000009</v>
      </c>
      <c r="N36" s="176">
        <f t="shared" ca="1" si="10"/>
        <v>463.72999999999996</v>
      </c>
      <c r="O36" s="177">
        <f t="shared" ca="1" si="11"/>
        <v>157.71999999999997</v>
      </c>
      <c r="P36" s="177">
        <f t="shared" ca="1" si="12"/>
        <v>4.9499999999999993</v>
      </c>
      <c r="Q36" s="177">
        <f t="shared" ca="1" si="13"/>
        <v>0</v>
      </c>
      <c r="R36" s="178">
        <f t="shared" ca="1" si="14"/>
        <v>626.4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586.04999999999995</v>
      </c>
      <c r="I37" s="180">
        <f t="shared" ca="1" si="5"/>
        <v>423.38</v>
      </c>
      <c r="J37" s="177">
        <f t="shared" ca="1" si="6"/>
        <v>157.72999999999999</v>
      </c>
      <c r="K37" s="177">
        <f t="shared" ca="1" si="7"/>
        <v>4.95</v>
      </c>
      <c r="L37" s="177">
        <f t="shared" ca="1" si="8"/>
        <v>0</v>
      </c>
      <c r="M37" s="178">
        <f t="shared" ca="1" si="9"/>
        <v>586.06000000000006</v>
      </c>
      <c r="N37" s="176">
        <f t="shared" ca="1" si="10"/>
        <v>423.37277582500076</v>
      </c>
      <c r="O37" s="177">
        <f t="shared" ca="1" si="11"/>
        <v>157.72730863734085</v>
      </c>
      <c r="P37" s="177">
        <f t="shared" ca="1" si="12"/>
        <v>4.94991553765826</v>
      </c>
      <c r="Q37" s="177">
        <f t="shared" ca="1" si="13"/>
        <v>0</v>
      </c>
      <c r="R37" s="178">
        <f t="shared" ca="1" si="14"/>
        <v>586.04999999999984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652.32000000000005</v>
      </c>
      <c r="I38" s="180">
        <f t="shared" ca="1" si="5"/>
        <v>489.65</v>
      </c>
      <c r="J38" s="177">
        <f t="shared" ca="1" si="6"/>
        <v>157.72999999999999</v>
      </c>
      <c r="K38" s="177">
        <f t="shared" ca="1" si="7"/>
        <v>4.95</v>
      </c>
      <c r="L38" s="177">
        <f t="shared" ca="1" si="8"/>
        <v>0</v>
      </c>
      <c r="M38" s="178">
        <f t="shared" ca="1" si="9"/>
        <v>652.33000000000004</v>
      </c>
      <c r="N38" s="176">
        <f t="shared" ca="1" si="10"/>
        <v>489.64249382981006</v>
      </c>
      <c r="O38" s="177">
        <f t="shared" ca="1" si="11"/>
        <v>157.72758205202888</v>
      </c>
      <c r="P38" s="177">
        <f t="shared" ca="1" si="12"/>
        <v>4.9499241181610536</v>
      </c>
      <c r="Q38" s="177">
        <f t="shared" ca="1" si="13"/>
        <v>0</v>
      </c>
      <c r="R38" s="178">
        <f t="shared" ca="1" si="14"/>
        <v>652.32000000000005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652.32000000000005</v>
      </c>
      <c r="I39" s="180">
        <f t="shared" ca="1" si="5"/>
        <v>489.65</v>
      </c>
      <c r="J39" s="177">
        <f t="shared" ca="1" si="6"/>
        <v>157.72999999999999</v>
      </c>
      <c r="K39" s="177">
        <f t="shared" ca="1" si="7"/>
        <v>4.95</v>
      </c>
      <c r="L39" s="177">
        <f t="shared" ca="1" si="8"/>
        <v>0</v>
      </c>
      <c r="M39" s="178">
        <f t="shared" ca="1" si="9"/>
        <v>652.33000000000004</v>
      </c>
      <c r="N39" s="176">
        <f t="shared" ca="1" si="10"/>
        <v>489.64249382981006</v>
      </c>
      <c r="O39" s="177">
        <f t="shared" ca="1" si="11"/>
        <v>157.72758205202888</v>
      </c>
      <c r="P39" s="177">
        <f t="shared" ca="1" si="12"/>
        <v>4.9499241181610536</v>
      </c>
      <c r="Q39" s="177">
        <f t="shared" ca="1" si="13"/>
        <v>0</v>
      </c>
      <c r="R39" s="178">
        <f t="shared" ca="1" si="14"/>
        <v>652.32000000000005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656.36</v>
      </c>
      <c r="I40" s="180">
        <f t="shared" ca="1" si="5"/>
        <v>489.64</v>
      </c>
      <c r="J40" s="177">
        <f t="shared" ca="1" si="6"/>
        <v>157.72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656.35</v>
      </c>
      <c r="N40" s="176">
        <f t="shared" ca="1" si="10"/>
        <v>489.64746004418373</v>
      </c>
      <c r="O40" s="177">
        <f t="shared" ca="1" si="11"/>
        <v>157.72240298621162</v>
      </c>
      <c r="P40" s="177">
        <f t="shared" ca="1" si="12"/>
        <v>8.9901369696046309</v>
      </c>
      <c r="Q40" s="177">
        <f t="shared" ca="1" si="13"/>
        <v>0</v>
      </c>
      <c r="R40" s="178">
        <f t="shared" ca="1" si="14"/>
        <v>656.3599999999999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656.36</v>
      </c>
      <c r="I41" s="180">
        <f t="shared" ca="1" si="5"/>
        <v>489.64</v>
      </c>
      <c r="J41" s="177">
        <f t="shared" ca="1" si="6"/>
        <v>157.72</v>
      </c>
      <c r="K41" s="177">
        <f t="shared" ca="1" si="7"/>
        <v>8.99</v>
      </c>
      <c r="L41" s="177">
        <f t="shared" ca="1" si="8"/>
        <v>0</v>
      </c>
      <c r="M41" s="178">
        <f t="shared" ca="1" si="9"/>
        <v>656.35</v>
      </c>
      <c r="N41" s="176">
        <f t="shared" ca="1" si="10"/>
        <v>489.64746004418373</v>
      </c>
      <c r="O41" s="177">
        <f t="shared" ca="1" si="11"/>
        <v>157.72240298621162</v>
      </c>
      <c r="P41" s="177">
        <f t="shared" ca="1" si="12"/>
        <v>8.9901369696046309</v>
      </c>
      <c r="Q41" s="177">
        <f t="shared" ca="1" si="13"/>
        <v>0</v>
      </c>
      <c r="R41" s="178">
        <f t="shared" ca="1" si="14"/>
        <v>656.3599999999999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656.36</v>
      </c>
      <c r="I42" s="180">
        <f t="shared" ca="1" si="5"/>
        <v>489.64</v>
      </c>
      <c r="J42" s="177">
        <f t="shared" ca="1" si="6"/>
        <v>157.72</v>
      </c>
      <c r="K42" s="177">
        <f t="shared" ca="1" si="7"/>
        <v>8.99</v>
      </c>
      <c r="L42" s="177">
        <f t="shared" ca="1" si="8"/>
        <v>0</v>
      </c>
      <c r="M42" s="178">
        <f t="shared" ca="1" si="9"/>
        <v>656.35</v>
      </c>
      <c r="N42" s="176">
        <f t="shared" ca="1" si="10"/>
        <v>489.64746004418373</v>
      </c>
      <c r="O42" s="177">
        <f t="shared" ca="1" si="11"/>
        <v>157.72240298621162</v>
      </c>
      <c r="P42" s="177">
        <f t="shared" ca="1" si="12"/>
        <v>8.9901369696046309</v>
      </c>
      <c r="Q42" s="177">
        <f t="shared" ca="1" si="13"/>
        <v>0</v>
      </c>
      <c r="R42" s="178">
        <f t="shared" ca="1" si="14"/>
        <v>656.3599999999999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604.32000000000005</v>
      </c>
      <c r="I43" s="180">
        <f t="shared" ca="1" si="5"/>
        <v>489.64</v>
      </c>
      <c r="J43" s="177">
        <f t="shared" ca="1" si="6"/>
        <v>105.69</v>
      </c>
      <c r="K43" s="177">
        <f t="shared" ca="1" si="7"/>
        <v>8.99</v>
      </c>
      <c r="L43" s="177">
        <f t="shared" ca="1" si="8"/>
        <v>0</v>
      </c>
      <c r="M43" s="178">
        <f t="shared" ca="1" si="9"/>
        <v>604.31999999999994</v>
      </c>
      <c r="N43" s="176">
        <f t="shared" ca="1" si="10"/>
        <v>489.6400000000001</v>
      </c>
      <c r="O43" s="177">
        <f t="shared" ca="1" si="11"/>
        <v>105.69000000000001</v>
      </c>
      <c r="P43" s="177">
        <f t="shared" ca="1" si="12"/>
        <v>8.990000000000002</v>
      </c>
      <c r="Q43" s="177">
        <f t="shared" ca="1" si="13"/>
        <v>0</v>
      </c>
      <c r="R43" s="178">
        <f t="shared" ca="1" si="14"/>
        <v>604.32000000000016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604.32000000000005</v>
      </c>
      <c r="I44" s="180">
        <f t="shared" ca="1" si="5"/>
        <v>489.64</v>
      </c>
      <c r="J44" s="177">
        <f t="shared" ca="1" si="6"/>
        <v>105.69</v>
      </c>
      <c r="K44" s="177">
        <f t="shared" ca="1" si="7"/>
        <v>8.99</v>
      </c>
      <c r="L44" s="177">
        <f t="shared" ca="1" si="8"/>
        <v>0</v>
      </c>
      <c r="M44" s="178">
        <f t="shared" ca="1" si="9"/>
        <v>604.31999999999994</v>
      </c>
      <c r="N44" s="176">
        <f t="shared" ca="1" si="10"/>
        <v>489.6400000000001</v>
      </c>
      <c r="O44" s="177">
        <f t="shared" ca="1" si="11"/>
        <v>105.69000000000001</v>
      </c>
      <c r="P44" s="177">
        <f t="shared" ca="1" si="12"/>
        <v>8.990000000000002</v>
      </c>
      <c r="Q44" s="177">
        <f t="shared" ca="1" si="13"/>
        <v>0</v>
      </c>
      <c r="R44" s="178">
        <f t="shared" ca="1" si="14"/>
        <v>604.32000000000016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604.32000000000005</v>
      </c>
      <c r="I45" s="180">
        <f t="shared" ca="1" si="5"/>
        <v>489.64</v>
      </c>
      <c r="J45" s="177">
        <f t="shared" ca="1" si="6"/>
        <v>105.69</v>
      </c>
      <c r="K45" s="177">
        <f t="shared" ca="1" si="7"/>
        <v>8.99</v>
      </c>
      <c r="L45" s="177">
        <f t="shared" ca="1" si="8"/>
        <v>0</v>
      </c>
      <c r="M45" s="178">
        <f t="shared" ca="1" si="9"/>
        <v>604.31999999999994</v>
      </c>
      <c r="N45" s="176">
        <f t="shared" ca="1" si="10"/>
        <v>489.6400000000001</v>
      </c>
      <c r="O45" s="177">
        <f t="shared" ca="1" si="11"/>
        <v>105.69000000000001</v>
      </c>
      <c r="P45" s="177">
        <f t="shared" ca="1" si="12"/>
        <v>8.990000000000002</v>
      </c>
      <c r="Q45" s="177">
        <f t="shared" ca="1" si="13"/>
        <v>0</v>
      </c>
      <c r="R45" s="178">
        <f t="shared" ca="1" si="14"/>
        <v>604.32000000000016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556.28</v>
      </c>
      <c r="I46" s="180">
        <f t="shared" ca="1" si="5"/>
        <v>489.64</v>
      </c>
      <c r="J46" s="177">
        <f t="shared" ca="1" si="6"/>
        <v>57.65</v>
      </c>
      <c r="K46" s="177">
        <f t="shared" ca="1" si="7"/>
        <v>8.99</v>
      </c>
      <c r="L46" s="177">
        <f t="shared" ca="1" si="8"/>
        <v>0</v>
      </c>
      <c r="M46" s="178">
        <f t="shared" ca="1" si="9"/>
        <v>556.28</v>
      </c>
      <c r="N46" s="176">
        <f t="shared" ca="1" si="10"/>
        <v>489.64</v>
      </c>
      <c r="O46" s="177">
        <f t="shared" ca="1" si="11"/>
        <v>57.65</v>
      </c>
      <c r="P46" s="177">
        <f t="shared" ca="1" si="12"/>
        <v>8.99</v>
      </c>
      <c r="Q46" s="177">
        <f t="shared" ca="1" si="13"/>
        <v>0</v>
      </c>
      <c r="R46" s="178">
        <f t="shared" ca="1" si="14"/>
        <v>556.28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552.24</v>
      </c>
      <c r="I47" s="180">
        <f t="shared" ca="1" si="5"/>
        <v>489.64</v>
      </c>
      <c r="J47" s="177">
        <f t="shared" ca="1" si="6"/>
        <v>57.65</v>
      </c>
      <c r="K47" s="177">
        <f t="shared" ca="1" si="7"/>
        <v>4.95</v>
      </c>
      <c r="L47" s="177">
        <f t="shared" ca="1" si="8"/>
        <v>0</v>
      </c>
      <c r="M47" s="178">
        <f t="shared" ca="1" si="9"/>
        <v>552.24</v>
      </c>
      <c r="N47" s="176">
        <f t="shared" ca="1" si="10"/>
        <v>489.64</v>
      </c>
      <c r="O47" s="177">
        <f t="shared" ca="1" si="11"/>
        <v>57.65</v>
      </c>
      <c r="P47" s="177">
        <f t="shared" ca="1" si="12"/>
        <v>4.95</v>
      </c>
      <c r="Q47" s="177">
        <f t="shared" ca="1" si="13"/>
        <v>0</v>
      </c>
      <c r="R47" s="178">
        <f t="shared" ca="1" si="14"/>
        <v>552.24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547.44000000000005</v>
      </c>
      <c r="I48" s="180">
        <f t="shared" ca="1" si="5"/>
        <v>489.65</v>
      </c>
      <c r="J48" s="177">
        <f t="shared" ca="1" si="6"/>
        <v>52.84</v>
      </c>
      <c r="K48" s="177">
        <f t="shared" ca="1" si="7"/>
        <v>4.95</v>
      </c>
      <c r="L48" s="177">
        <f t="shared" ca="1" si="8"/>
        <v>0</v>
      </c>
      <c r="M48" s="178">
        <f t="shared" ca="1" si="9"/>
        <v>547.44000000000005</v>
      </c>
      <c r="N48" s="176">
        <f t="shared" ca="1" si="10"/>
        <v>489.65</v>
      </c>
      <c r="O48" s="177">
        <f t="shared" ca="1" si="11"/>
        <v>52.84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547.44000000000005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533.02</v>
      </c>
      <c r="I49" s="180">
        <f t="shared" ca="1" si="5"/>
        <v>489.64</v>
      </c>
      <c r="J49" s="177">
        <f t="shared" ca="1" si="6"/>
        <v>38.43</v>
      </c>
      <c r="K49" s="177">
        <f t="shared" ca="1" si="7"/>
        <v>4.95</v>
      </c>
      <c r="L49" s="177">
        <f t="shared" ca="1" si="8"/>
        <v>0</v>
      </c>
      <c r="M49" s="178">
        <f t="shared" ca="1" si="9"/>
        <v>533.02</v>
      </c>
      <c r="N49" s="176">
        <f t="shared" ca="1" si="10"/>
        <v>489.64</v>
      </c>
      <c r="O49" s="177">
        <f t="shared" ca="1" si="11"/>
        <v>38.43</v>
      </c>
      <c r="P49" s="177">
        <f t="shared" ca="1" si="12"/>
        <v>4.95</v>
      </c>
      <c r="Q49" s="177">
        <f t="shared" ca="1" si="13"/>
        <v>0</v>
      </c>
      <c r="R49" s="178">
        <f t="shared" ca="1" si="14"/>
        <v>533.02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446.92</v>
      </c>
      <c r="I50" s="180">
        <f t="shared" ca="1" si="5"/>
        <v>413.15</v>
      </c>
      <c r="J50" s="177">
        <f t="shared" ca="1" si="6"/>
        <v>28.82</v>
      </c>
      <c r="K50" s="177">
        <f t="shared" ca="1" si="7"/>
        <v>4.95</v>
      </c>
      <c r="L50" s="177">
        <f t="shared" ca="1" si="8"/>
        <v>0</v>
      </c>
      <c r="M50" s="178">
        <f t="shared" ca="1" si="9"/>
        <v>446.91999999999996</v>
      </c>
      <c r="N50" s="176">
        <f t="shared" ca="1" si="10"/>
        <v>413.15000000000003</v>
      </c>
      <c r="O50" s="177">
        <f t="shared" ca="1" si="11"/>
        <v>28.820000000000004</v>
      </c>
      <c r="P50" s="177">
        <f t="shared" ca="1" si="12"/>
        <v>4.9500000000000011</v>
      </c>
      <c r="Q50" s="177">
        <f t="shared" ca="1" si="13"/>
        <v>0</v>
      </c>
      <c r="R50" s="178">
        <f t="shared" ca="1" si="14"/>
        <v>446.92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386.04</v>
      </c>
      <c r="I51" s="180">
        <f t="shared" ca="1" si="5"/>
        <v>360.91</v>
      </c>
      <c r="J51" s="177">
        <f t="shared" ca="1" si="6"/>
        <v>20.18</v>
      </c>
      <c r="K51" s="177">
        <f t="shared" ca="1" si="7"/>
        <v>4.95</v>
      </c>
      <c r="L51" s="177">
        <f t="shared" ca="1" si="8"/>
        <v>0</v>
      </c>
      <c r="M51" s="178">
        <f t="shared" ca="1" si="9"/>
        <v>386.04</v>
      </c>
      <c r="N51" s="176">
        <f t="shared" ca="1" si="10"/>
        <v>360.91</v>
      </c>
      <c r="O51" s="177">
        <f t="shared" ca="1" si="11"/>
        <v>20.18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386.04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395.65</v>
      </c>
      <c r="I52" s="180">
        <f t="shared" ca="1" si="5"/>
        <v>370.52</v>
      </c>
      <c r="J52" s="177">
        <f t="shared" ca="1" si="6"/>
        <v>20.18</v>
      </c>
      <c r="K52" s="177">
        <f t="shared" ca="1" si="7"/>
        <v>4.95</v>
      </c>
      <c r="L52" s="177">
        <f t="shared" ca="1" si="8"/>
        <v>0</v>
      </c>
      <c r="M52" s="178">
        <f t="shared" ca="1" si="9"/>
        <v>395.65</v>
      </c>
      <c r="N52" s="176">
        <f t="shared" ca="1" si="10"/>
        <v>370.52</v>
      </c>
      <c r="O52" s="177">
        <f t="shared" ca="1" si="11"/>
        <v>20.18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395.65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394.69</v>
      </c>
      <c r="I53" s="180">
        <f t="shared" ca="1" si="5"/>
        <v>369.56</v>
      </c>
      <c r="J53" s="177">
        <f t="shared" ca="1" si="6"/>
        <v>20.18</v>
      </c>
      <c r="K53" s="177">
        <f t="shared" ca="1" si="7"/>
        <v>4.95</v>
      </c>
      <c r="L53" s="177">
        <f t="shared" ca="1" si="8"/>
        <v>0</v>
      </c>
      <c r="M53" s="178">
        <f t="shared" ca="1" si="9"/>
        <v>394.69</v>
      </c>
      <c r="N53" s="176">
        <f t="shared" ca="1" si="10"/>
        <v>369.56</v>
      </c>
      <c r="O53" s="177">
        <f t="shared" ca="1" si="11"/>
        <v>20.18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394.69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366.82</v>
      </c>
      <c r="I54" s="180">
        <f t="shared" ca="1" si="5"/>
        <v>341.7</v>
      </c>
      <c r="J54" s="177">
        <f t="shared" ca="1" si="6"/>
        <v>20.18</v>
      </c>
      <c r="K54" s="177">
        <f t="shared" ca="1" si="7"/>
        <v>4.95</v>
      </c>
      <c r="L54" s="177">
        <f t="shared" ca="1" si="8"/>
        <v>0</v>
      </c>
      <c r="M54" s="178">
        <f t="shared" ca="1" si="9"/>
        <v>366.83</v>
      </c>
      <c r="N54" s="176">
        <f t="shared" ca="1" si="10"/>
        <v>341.69068505847395</v>
      </c>
      <c r="O54" s="177">
        <f t="shared" ca="1" si="11"/>
        <v>20.17944988141646</v>
      </c>
      <c r="P54" s="177">
        <f t="shared" ca="1" si="12"/>
        <v>4.9498650601095875</v>
      </c>
      <c r="Q54" s="177">
        <f t="shared" ca="1" si="13"/>
        <v>0</v>
      </c>
      <c r="R54" s="178">
        <f t="shared" ca="1" si="14"/>
        <v>366.82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335.12</v>
      </c>
      <c r="I55" s="180">
        <f t="shared" ca="1" si="5"/>
        <v>309.99</v>
      </c>
      <c r="J55" s="177">
        <f t="shared" ca="1" si="6"/>
        <v>20.18</v>
      </c>
      <c r="K55" s="177">
        <f t="shared" ca="1" si="7"/>
        <v>4.95</v>
      </c>
      <c r="L55" s="177">
        <f t="shared" ca="1" si="8"/>
        <v>0</v>
      </c>
      <c r="M55" s="178">
        <f t="shared" ca="1" si="9"/>
        <v>335.12</v>
      </c>
      <c r="N55" s="176">
        <f t="shared" ca="1" si="10"/>
        <v>309.99</v>
      </c>
      <c r="O55" s="177">
        <f t="shared" ca="1" si="11"/>
        <v>20.18</v>
      </c>
      <c r="P55" s="177">
        <f t="shared" ca="1" si="12"/>
        <v>4.95</v>
      </c>
      <c r="Q55" s="177">
        <f t="shared" ca="1" si="13"/>
        <v>0</v>
      </c>
      <c r="R55" s="178">
        <f t="shared" ca="1" si="14"/>
        <v>335.12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294.14999999999998</v>
      </c>
      <c r="I56" s="180">
        <f t="shared" ca="1" si="5"/>
        <v>269.02999999999997</v>
      </c>
      <c r="J56" s="177">
        <f t="shared" ca="1" si="6"/>
        <v>20.18</v>
      </c>
      <c r="K56" s="177">
        <f t="shared" ca="1" si="7"/>
        <v>4.95</v>
      </c>
      <c r="L56" s="177">
        <f t="shared" ca="1" si="8"/>
        <v>0</v>
      </c>
      <c r="M56" s="178">
        <f t="shared" ca="1" si="9"/>
        <v>294.15999999999997</v>
      </c>
      <c r="N56" s="176">
        <f t="shared" ca="1" si="10"/>
        <v>269.02085429698121</v>
      </c>
      <c r="O56" s="177">
        <f t="shared" ca="1" si="11"/>
        <v>20.179313978787054</v>
      </c>
      <c r="P56" s="177">
        <f t="shared" ca="1" si="12"/>
        <v>4.9498317242317107</v>
      </c>
      <c r="Q56" s="177">
        <f t="shared" ca="1" si="13"/>
        <v>0</v>
      </c>
      <c r="R56" s="178">
        <f t="shared" ca="1" si="14"/>
        <v>294.14999999999998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294.14999999999998</v>
      </c>
      <c r="I57" s="180">
        <f t="shared" ca="1" si="5"/>
        <v>269.02999999999997</v>
      </c>
      <c r="J57" s="177">
        <f t="shared" ca="1" si="6"/>
        <v>20.18</v>
      </c>
      <c r="K57" s="177">
        <f t="shared" ca="1" si="7"/>
        <v>4.95</v>
      </c>
      <c r="L57" s="177">
        <f t="shared" ca="1" si="8"/>
        <v>0</v>
      </c>
      <c r="M57" s="178">
        <f t="shared" ca="1" si="9"/>
        <v>294.15999999999997</v>
      </c>
      <c r="N57" s="176">
        <f t="shared" ca="1" si="10"/>
        <v>269.02085429698121</v>
      </c>
      <c r="O57" s="177">
        <f t="shared" ca="1" si="11"/>
        <v>20.179313978787054</v>
      </c>
      <c r="P57" s="177">
        <f t="shared" ca="1" si="12"/>
        <v>4.9498317242317107</v>
      </c>
      <c r="Q57" s="177">
        <f t="shared" ca="1" si="13"/>
        <v>0</v>
      </c>
      <c r="R57" s="178">
        <f t="shared" ca="1" si="14"/>
        <v>294.14999999999998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322.01</v>
      </c>
      <c r="I58" s="180">
        <f t="shared" ca="1" si="5"/>
        <v>269.02</v>
      </c>
      <c r="J58" s="177">
        <f t="shared" ca="1" si="6"/>
        <v>48.04</v>
      </c>
      <c r="K58" s="177">
        <f t="shared" ca="1" si="7"/>
        <v>4.95</v>
      </c>
      <c r="L58" s="177">
        <f t="shared" ca="1" si="8"/>
        <v>0</v>
      </c>
      <c r="M58" s="178">
        <f t="shared" ca="1" si="9"/>
        <v>322.01</v>
      </c>
      <c r="N58" s="176">
        <f t="shared" ca="1" si="10"/>
        <v>269.02</v>
      </c>
      <c r="O58" s="177">
        <f t="shared" ca="1" si="11"/>
        <v>48.04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322.01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360.44</v>
      </c>
      <c r="I59" s="180">
        <f t="shared" ca="1" si="5"/>
        <v>269.02</v>
      </c>
      <c r="J59" s="177">
        <f t="shared" ca="1" si="6"/>
        <v>86.47</v>
      </c>
      <c r="K59" s="177">
        <f t="shared" ca="1" si="7"/>
        <v>4.95</v>
      </c>
      <c r="L59" s="177">
        <f t="shared" ca="1" si="8"/>
        <v>0</v>
      </c>
      <c r="M59" s="178">
        <f t="shared" ca="1" si="9"/>
        <v>360.44</v>
      </c>
      <c r="N59" s="176">
        <f t="shared" ca="1" si="10"/>
        <v>269.02</v>
      </c>
      <c r="O59" s="177">
        <f t="shared" ca="1" si="11"/>
        <v>86.47</v>
      </c>
      <c r="P59" s="177">
        <f t="shared" ca="1" si="12"/>
        <v>4.95</v>
      </c>
      <c r="Q59" s="177">
        <f t="shared" ca="1" si="13"/>
        <v>0</v>
      </c>
      <c r="R59" s="178">
        <f t="shared" ca="1" si="14"/>
        <v>360.44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360.44</v>
      </c>
      <c r="I60" s="180">
        <f t="shared" ca="1" si="5"/>
        <v>269.02</v>
      </c>
      <c r="J60" s="177">
        <f t="shared" ca="1" si="6"/>
        <v>86.47</v>
      </c>
      <c r="K60" s="177">
        <f t="shared" ca="1" si="7"/>
        <v>4.95</v>
      </c>
      <c r="L60" s="177">
        <f t="shared" ca="1" si="8"/>
        <v>0</v>
      </c>
      <c r="M60" s="178">
        <f t="shared" ca="1" si="9"/>
        <v>360.44</v>
      </c>
      <c r="N60" s="176">
        <f t="shared" ca="1" si="10"/>
        <v>269.02</v>
      </c>
      <c r="O60" s="177">
        <f t="shared" ca="1" si="11"/>
        <v>86.47</v>
      </c>
      <c r="P60" s="177">
        <f t="shared" ca="1" si="12"/>
        <v>4.95</v>
      </c>
      <c r="Q60" s="177">
        <f t="shared" ca="1" si="13"/>
        <v>0</v>
      </c>
      <c r="R60" s="178">
        <f t="shared" ca="1" si="14"/>
        <v>360.44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322.01</v>
      </c>
      <c r="I61" s="180">
        <f t="shared" ca="1" si="5"/>
        <v>269.02</v>
      </c>
      <c r="J61" s="177">
        <f t="shared" ca="1" si="6"/>
        <v>48.04</v>
      </c>
      <c r="K61" s="177">
        <f t="shared" ca="1" si="7"/>
        <v>4.95</v>
      </c>
      <c r="L61" s="177">
        <f t="shared" ca="1" si="8"/>
        <v>0</v>
      </c>
      <c r="M61" s="178">
        <f t="shared" ca="1" si="9"/>
        <v>322.01</v>
      </c>
      <c r="N61" s="176">
        <f t="shared" ca="1" si="10"/>
        <v>269.02</v>
      </c>
      <c r="O61" s="177">
        <f t="shared" ca="1" si="11"/>
        <v>48.04</v>
      </c>
      <c r="P61" s="177">
        <f t="shared" ca="1" si="12"/>
        <v>4.95</v>
      </c>
      <c r="Q61" s="177">
        <f t="shared" ca="1" si="13"/>
        <v>0</v>
      </c>
      <c r="R61" s="178">
        <f t="shared" ca="1" si="14"/>
        <v>322.01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294.14999999999998</v>
      </c>
      <c r="I62" s="180">
        <f t="shared" ca="1" si="5"/>
        <v>269.02999999999997</v>
      </c>
      <c r="J62" s="177">
        <f t="shared" ca="1" si="6"/>
        <v>20.18</v>
      </c>
      <c r="K62" s="177">
        <f t="shared" ca="1" si="7"/>
        <v>4.95</v>
      </c>
      <c r="L62" s="177">
        <f t="shared" ca="1" si="8"/>
        <v>0</v>
      </c>
      <c r="M62" s="178">
        <f t="shared" ca="1" si="9"/>
        <v>294.15999999999997</v>
      </c>
      <c r="N62" s="176">
        <f t="shared" ca="1" si="10"/>
        <v>269.02085429698121</v>
      </c>
      <c r="O62" s="177">
        <f t="shared" ca="1" si="11"/>
        <v>20.179313978787054</v>
      </c>
      <c r="P62" s="177">
        <f t="shared" ca="1" si="12"/>
        <v>4.9498317242317107</v>
      </c>
      <c r="Q62" s="177">
        <f t="shared" ca="1" si="13"/>
        <v>0</v>
      </c>
      <c r="R62" s="178">
        <f t="shared" ca="1" si="14"/>
        <v>294.14999999999998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294.14999999999998</v>
      </c>
      <c r="I63" s="180">
        <f t="shared" ca="1" si="5"/>
        <v>269.02999999999997</v>
      </c>
      <c r="J63" s="177">
        <f t="shared" ca="1" si="6"/>
        <v>20.18</v>
      </c>
      <c r="K63" s="177">
        <f t="shared" ca="1" si="7"/>
        <v>4.95</v>
      </c>
      <c r="L63" s="177">
        <f t="shared" ca="1" si="8"/>
        <v>0</v>
      </c>
      <c r="M63" s="178">
        <f t="shared" ca="1" si="9"/>
        <v>294.15999999999997</v>
      </c>
      <c r="N63" s="176">
        <f t="shared" ca="1" si="10"/>
        <v>269.02085429698121</v>
      </c>
      <c r="O63" s="177">
        <f t="shared" ca="1" si="11"/>
        <v>20.179313978787054</v>
      </c>
      <c r="P63" s="177">
        <f t="shared" ca="1" si="12"/>
        <v>4.9498317242317107</v>
      </c>
      <c r="Q63" s="177">
        <f t="shared" ca="1" si="13"/>
        <v>0</v>
      </c>
      <c r="R63" s="178">
        <f t="shared" ca="1" si="14"/>
        <v>294.14999999999998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300.02</v>
      </c>
      <c r="I64" s="180">
        <f t="shared" ca="1" si="5"/>
        <v>276.08999999999997</v>
      </c>
      <c r="J64" s="177">
        <f t="shared" ca="1" si="6"/>
        <v>19.22</v>
      </c>
      <c r="K64" s="177">
        <f t="shared" ca="1" si="7"/>
        <v>4.71</v>
      </c>
      <c r="L64" s="177">
        <f t="shared" ca="1" si="8"/>
        <v>0</v>
      </c>
      <c r="M64" s="178">
        <f t="shared" ca="1" si="9"/>
        <v>300.01999999999992</v>
      </c>
      <c r="N64" s="176">
        <f t="shared" ca="1" si="10"/>
        <v>276.09000000000003</v>
      </c>
      <c r="O64" s="177">
        <f t="shared" ca="1" si="11"/>
        <v>19.220000000000002</v>
      </c>
      <c r="P64" s="177">
        <f t="shared" ca="1" si="12"/>
        <v>4.7100000000000009</v>
      </c>
      <c r="Q64" s="177">
        <f t="shared" ca="1" si="13"/>
        <v>0</v>
      </c>
      <c r="R64" s="178">
        <f t="shared" ca="1" si="14"/>
        <v>300.02000000000004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353.03</v>
      </c>
      <c r="I65" s="180">
        <f t="shared" ca="1" si="5"/>
        <v>328.33</v>
      </c>
      <c r="J65" s="177">
        <f t="shared" ca="1" si="6"/>
        <v>19.829999999999998</v>
      </c>
      <c r="K65" s="177">
        <f t="shared" ca="1" si="7"/>
        <v>4.8600000000000003</v>
      </c>
      <c r="L65" s="177">
        <f t="shared" ca="1" si="8"/>
        <v>0</v>
      </c>
      <c r="M65" s="178">
        <f t="shared" ca="1" si="9"/>
        <v>353.02</v>
      </c>
      <c r="N65" s="176">
        <f t="shared" ca="1" si="10"/>
        <v>328.33930060619792</v>
      </c>
      <c r="O65" s="177">
        <f t="shared" ca="1" si="11"/>
        <v>19.830561724548183</v>
      </c>
      <c r="P65" s="177">
        <f t="shared" ca="1" si="12"/>
        <v>4.8601376692538665</v>
      </c>
      <c r="Q65" s="177">
        <f t="shared" ca="1" si="13"/>
        <v>0</v>
      </c>
      <c r="R65" s="178">
        <f t="shared" ca="1" si="14"/>
        <v>353.03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389.88</v>
      </c>
      <c r="I66" s="180">
        <f t="shared" ca="1" si="5"/>
        <v>364.76</v>
      </c>
      <c r="J66" s="177">
        <f t="shared" ca="1" si="6"/>
        <v>20.18</v>
      </c>
      <c r="K66" s="177">
        <f t="shared" ca="1" si="7"/>
        <v>4.95</v>
      </c>
      <c r="L66" s="177">
        <f t="shared" ca="1" si="8"/>
        <v>0</v>
      </c>
      <c r="M66" s="178">
        <f t="shared" ca="1" si="9"/>
        <v>389.89</v>
      </c>
      <c r="N66" s="176">
        <f t="shared" ca="1" si="10"/>
        <v>364.75064454076789</v>
      </c>
      <c r="O66" s="177">
        <f t="shared" ca="1" si="11"/>
        <v>20.179482418117932</v>
      </c>
      <c r="P66" s="177">
        <f t="shared" ca="1" si="12"/>
        <v>4.9498730411141603</v>
      </c>
      <c r="Q66" s="177">
        <f t="shared" ca="1" si="13"/>
        <v>0</v>
      </c>
      <c r="R66" s="178">
        <f t="shared" ca="1" si="14"/>
        <v>389.88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432.16</v>
      </c>
      <c r="I67" s="180">
        <f t="shared" ca="1" si="5"/>
        <v>407.04</v>
      </c>
      <c r="J67" s="177">
        <f t="shared" ca="1" si="6"/>
        <v>20.18</v>
      </c>
      <c r="K67" s="177">
        <f t="shared" ca="1" si="7"/>
        <v>4.95</v>
      </c>
      <c r="L67" s="177">
        <f t="shared" ca="1" si="8"/>
        <v>0</v>
      </c>
      <c r="M67" s="178">
        <f t="shared" ca="1" si="9"/>
        <v>432.17</v>
      </c>
      <c r="N67" s="176">
        <f t="shared" ca="1" si="10"/>
        <v>407.03058148413822</v>
      </c>
      <c r="O67" s="177">
        <f t="shared" ca="1" si="11"/>
        <v>20.179533054122221</v>
      </c>
      <c r="P67" s="177">
        <f t="shared" ca="1" si="12"/>
        <v>4.9498854617395933</v>
      </c>
      <c r="Q67" s="177">
        <f t="shared" ca="1" si="13"/>
        <v>0</v>
      </c>
      <c r="R67" s="178">
        <f t="shared" ca="1" si="14"/>
        <v>432.16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504.22</v>
      </c>
      <c r="I68" s="180">
        <f t="shared" ref="I68:I98" ca="1" si="20">INDIRECT("BRPL_EOD!" &amp; $V$3 &amp; X68)</f>
        <v>451.23</v>
      </c>
      <c r="J68" s="177">
        <f t="shared" ref="J68:J98" ca="1" si="21">INDIRECT("BYPL_EOD!" &amp; $V$3 &amp; X68)</f>
        <v>48.04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504.22</v>
      </c>
      <c r="N68" s="176">
        <f t="shared" ref="N68:N98" ca="1" si="25">INDIRECT("BRPL_ISGS_exbus!" &amp; $V$3 &amp; X68)</f>
        <v>451.23</v>
      </c>
      <c r="O68" s="177">
        <f t="shared" ref="O68:O98" ca="1" si="26">INDIRECT("BYPL_ISGS_exbus!" &amp; $V$3 &amp; X68)</f>
        <v>48.04</v>
      </c>
      <c r="P68" s="177">
        <f t="shared" ref="P68:P98" ca="1" si="27">INDIRECT("TPDDL_ISGS_exbus!" &amp; $V$3 &amp; X68)</f>
        <v>4.95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504.22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537.07000000000005</v>
      </c>
      <c r="I69" s="180">
        <f t="shared" ca="1" si="20"/>
        <v>489.64</v>
      </c>
      <c r="J69" s="177">
        <f t="shared" ca="1" si="21"/>
        <v>38.43</v>
      </c>
      <c r="K69" s="177">
        <f t="shared" ca="1" si="22"/>
        <v>8.99</v>
      </c>
      <c r="L69" s="177">
        <f t="shared" ca="1" si="23"/>
        <v>0</v>
      </c>
      <c r="M69" s="178">
        <f t="shared" ca="1" si="24"/>
        <v>537.05999999999995</v>
      </c>
      <c r="N69" s="176">
        <f t="shared" ca="1" si="25"/>
        <v>489.64911704465061</v>
      </c>
      <c r="O69" s="177">
        <f t="shared" ca="1" si="26"/>
        <v>38.43071556250699</v>
      </c>
      <c r="P69" s="177">
        <f t="shared" ca="1" si="27"/>
        <v>8.9901673928425154</v>
      </c>
      <c r="Q69" s="177">
        <f t="shared" ca="1" si="28"/>
        <v>0</v>
      </c>
      <c r="R69" s="178">
        <f t="shared" ca="1" si="29"/>
        <v>537.07000000000016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570.55999999999995</v>
      </c>
      <c r="I70" s="180">
        <f t="shared" ca="1" si="20"/>
        <v>489.53</v>
      </c>
      <c r="J70" s="177">
        <f t="shared" ca="1" si="21"/>
        <v>72.040000000000006</v>
      </c>
      <c r="K70" s="177">
        <f t="shared" ca="1" si="22"/>
        <v>8.99</v>
      </c>
      <c r="L70" s="177">
        <f t="shared" ca="1" si="23"/>
        <v>0</v>
      </c>
      <c r="M70" s="178">
        <f t="shared" ca="1" si="24"/>
        <v>570.55999999999995</v>
      </c>
      <c r="N70" s="176">
        <f t="shared" ca="1" si="25"/>
        <v>489.53</v>
      </c>
      <c r="O70" s="177">
        <f t="shared" ca="1" si="26"/>
        <v>72.040000000000006</v>
      </c>
      <c r="P70" s="177">
        <f t="shared" ca="1" si="27"/>
        <v>8.99</v>
      </c>
      <c r="Q70" s="177">
        <f t="shared" ca="1" si="28"/>
        <v>0</v>
      </c>
      <c r="R70" s="178">
        <f t="shared" ca="1" si="29"/>
        <v>570.55999999999995</v>
      </c>
      <c r="W70" s="47"/>
      <c r="X70" s="47">
        <v>70</v>
      </c>
    </row>
    <row r="71" spans="1:24">
      <c r="A71" s="62" t="s">
        <v>113</v>
      </c>
      <c r="B71" s="171">
        <f t="shared" ca="1" si="18"/>
        <v>638.72</v>
      </c>
      <c r="C71" s="176">
        <f t="shared" ca="1" si="19"/>
        <v>476.48511999999994</v>
      </c>
      <c r="D71" s="177">
        <f t="shared" ca="1" si="19"/>
        <v>153.48441600000004</v>
      </c>
      <c r="E71" s="177">
        <f t="shared" ca="1" si="19"/>
        <v>8.7504640000000009</v>
      </c>
      <c r="F71" s="178">
        <f t="shared" ca="1" si="19"/>
        <v>0</v>
      </c>
      <c r="G71" s="179">
        <f t="shared" ca="1" si="16"/>
        <v>0</v>
      </c>
      <c r="H71" s="179">
        <f t="shared" ca="1" si="17"/>
        <v>613.67999999999995</v>
      </c>
      <c r="I71" s="180">
        <f t="shared" ca="1" si="20"/>
        <v>457.81</v>
      </c>
      <c r="J71" s="177">
        <f t="shared" ca="1" si="21"/>
        <v>147.46</v>
      </c>
      <c r="K71" s="177">
        <f t="shared" ca="1" si="22"/>
        <v>8.41</v>
      </c>
      <c r="L71" s="177">
        <f t="shared" ca="1" si="23"/>
        <v>0</v>
      </c>
      <c r="M71" s="178">
        <f t="shared" ca="1" si="24"/>
        <v>613.67999999999995</v>
      </c>
      <c r="N71" s="176">
        <f t="shared" ca="1" si="25"/>
        <v>457.81</v>
      </c>
      <c r="O71" s="177">
        <f t="shared" ca="1" si="26"/>
        <v>147.46</v>
      </c>
      <c r="P71" s="177">
        <f t="shared" ca="1" si="27"/>
        <v>8.41</v>
      </c>
      <c r="Q71" s="177">
        <f t="shared" ca="1" si="28"/>
        <v>0</v>
      </c>
      <c r="R71" s="178">
        <f t="shared" ca="1" si="29"/>
        <v>613.67999999999995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656.36</v>
      </c>
      <c r="I72" s="180">
        <f t="shared" ca="1" si="20"/>
        <v>489.64</v>
      </c>
      <c r="J72" s="177">
        <f t="shared" ca="1" si="21"/>
        <v>157.72</v>
      </c>
      <c r="K72" s="177">
        <f t="shared" ca="1" si="22"/>
        <v>8.99</v>
      </c>
      <c r="L72" s="177">
        <f t="shared" ca="1" si="23"/>
        <v>0</v>
      </c>
      <c r="M72" s="178">
        <f t="shared" ca="1" si="24"/>
        <v>656.35</v>
      </c>
      <c r="N72" s="176">
        <f t="shared" ca="1" si="25"/>
        <v>489.64746004418373</v>
      </c>
      <c r="O72" s="177">
        <f t="shared" ca="1" si="26"/>
        <v>157.72240298621162</v>
      </c>
      <c r="P72" s="177">
        <f t="shared" ca="1" si="27"/>
        <v>8.9901369696046309</v>
      </c>
      <c r="Q72" s="177">
        <f t="shared" ca="1" si="28"/>
        <v>0</v>
      </c>
      <c r="R72" s="178">
        <f t="shared" ca="1" si="29"/>
        <v>656.3599999999999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656.36</v>
      </c>
      <c r="I73" s="180">
        <f t="shared" ca="1" si="20"/>
        <v>489.64</v>
      </c>
      <c r="J73" s="177">
        <f t="shared" ca="1" si="21"/>
        <v>157.72</v>
      </c>
      <c r="K73" s="177">
        <f t="shared" ca="1" si="22"/>
        <v>8.99</v>
      </c>
      <c r="L73" s="177">
        <f t="shared" ca="1" si="23"/>
        <v>0</v>
      </c>
      <c r="M73" s="178">
        <f t="shared" ca="1" si="24"/>
        <v>656.35</v>
      </c>
      <c r="N73" s="176">
        <f t="shared" ca="1" si="25"/>
        <v>489.64746004418373</v>
      </c>
      <c r="O73" s="177">
        <f t="shared" ca="1" si="26"/>
        <v>157.72240298621162</v>
      </c>
      <c r="P73" s="177">
        <f t="shared" ca="1" si="27"/>
        <v>8.9901369696046309</v>
      </c>
      <c r="Q73" s="177">
        <f t="shared" ca="1" si="28"/>
        <v>0</v>
      </c>
      <c r="R73" s="178">
        <f t="shared" ca="1" si="29"/>
        <v>656.3599999999999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656.36</v>
      </c>
      <c r="I74" s="180">
        <f t="shared" ca="1" si="20"/>
        <v>489.64</v>
      </c>
      <c r="J74" s="177">
        <f t="shared" ca="1" si="21"/>
        <v>157.72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656.35</v>
      </c>
      <c r="N74" s="176">
        <f t="shared" ca="1" si="25"/>
        <v>489.64746004418373</v>
      </c>
      <c r="O74" s="177">
        <f t="shared" ca="1" si="26"/>
        <v>157.72240298621162</v>
      </c>
      <c r="P74" s="177">
        <f t="shared" ca="1" si="27"/>
        <v>8.9901369696046309</v>
      </c>
      <c r="Q74" s="177">
        <f t="shared" ca="1" si="28"/>
        <v>0</v>
      </c>
      <c r="R74" s="178">
        <f t="shared" ca="1" si="29"/>
        <v>656.3599999999999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656.36</v>
      </c>
      <c r="I75" s="180">
        <f t="shared" ca="1" si="20"/>
        <v>489.64</v>
      </c>
      <c r="J75" s="177">
        <f t="shared" ca="1" si="21"/>
        <v>157.72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656.35</v>
      </c>
      <c r="N75" s="176">
        <f t="shared" ca="1" si="25"/>
        <v>489.64746004418373</v>
      </c>
      <c r="O75" s="177">
        <f t="shared" ca="1" si="26"/>
        <v>157.72240298621162</v>
      </c>
      <c r="P75" s="177">
        <f t="shared" ca="1" si="27"/>
        <v>8.9901369696046309</v>
      </c>
      <c r="Q75" s="177">
        <f t="shared" ca="1" si="28"/>
        <v>0</v>
      </c>
      <c r="R75" s="178">
        <f t="shared" ca="1" si="29"/>
        <v>656.3599999999999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656.36</v>
      </c>
      <c r="I76" s="180">
        <f t="shared" ca="1" si="20"/>
        <v>489.64</v>
      </c>
      <c r="J76" s="177">
        <f t="shared" ca="1" si="21"/>
        <v>157.72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656.35</v>
      </c>
      <c r="N76" s="176">
        <f t="shared" ca="1" si="25"/>
        <v>489.64746004418373</v>
      </c>
      <c r="O76" s="177">
        <f t="shared" ca="1" si="26"/>
        <v>157.72240298621162</v>
      </c>
      <c r="P76" s="177">
        <f t="shared" ca="1" si="27"/>
        <v>8.9901369696046309</v>
      </c>
      <c r="Q76" s="177">
        <f t="shared" ca="1" si="28"/>
        <v>0</v>
      </c>
      <c r="R76" s="178">
        <f t="shared" ca="1" si="29"/>
        <v>656.3599999999999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656.36</v>
      </c>
      <c r="I77" s="180">
        <f t="shared" ca="1" si="20"/>
        <v>489.64</v>
      </c>
      <c r="J77" s="177">
        <f t="shared" ca="1" si="21"/>
        <v>157.72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656.35</v>
      </c>
      <c r="N77" s="176">
        <f t="shared" ca="1" si="25"/>
        <v>489.64746004418373</v>
      </c>
      <c r="O77" s="177">
        <f t="shared" ca="1" si="26"/>
        <v>157.72240298621162</v>
      </c>
      <c r="P77" s="177">
        <f t="shared" ca="1" si="27"/>
        <v>8.9901369696046309</v>
      </c>
      <c r="Q77" s="177">
        <f t="shared" ca="1" si="28"/>
        <v>0</v>
      </c>
      <c r="R77" s="178">
        <f t="shared" ca="1" si="29"/>
        <v>656.3599999999999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656.36</v>
      </c>
      <c r="I78" s="180">
        <f t="shared" ca="1" si="20"/>
        <v>489.64</v>
      </c>
      <c r="J78" s="177">
        <f t="shared" ca="1" si="21"/>
        <v>157.72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656.35</v>
      </c>
      <c r="N78" s="176">
        <f t="shared" ca="1" si="25"/>
        <v>489.64746004418373</v>
      </c>
      <c r="O78" s="177">
        <f t="shared" ca="1" si="26"/>
        <v>157.72240298621162</v>
      </c>
      <c r="P78" s="177">
        <f t="shared" ca="1" si="27"/>
        <v>8.9901369696046309</v>
      </c>
      <c r="Q78" s="177">
        <f t="shared" ca="1" si="28"/>
        <v>0</v>
      </c>
      <c r="R78" s="178">
        <f t="shared" ca="1" si="29"/>
        <v>656.3599999999999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656.36</v>
      </c>
      <c r="I79" s="180">
        <f t="shared" ca="1" si="20"/>
        <v>489.64</v>
      </c>
      <c r="J79" s="177">
        <f t="shared" ca="1" si="21"/>
        <v>157.72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656.35</v>
      </c>
      <c r="N79" s="176">
        <f t="shared" ca="1" si="25"/>
        <v>489.64746004418373</v>
      </c>
      <c r="O79" s="177">
        <f t="shared" ca="1" si="26"/>
        <v>157.72240298621162</v>
      </c>
      <c r="P79" s="177">
        <f t="shared" ca="1" si="27"/>
        <v>8.9901369696046309</v>
      </c>
      <c r="Q79" s="177">
        <f t="shared" ca="1" si="28"/>
        <v>0</v>
      </c>
      <c r="R79" s="178">
        <f t="shared" ca="1" si="29"/>
        <v>656.3599999999999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656.36</v>
      </c>
      <c r="I80" s="180">
        <f t="shared" ca="1" si="20"/>
        <v>489.64</v>
      </c>
      <c r="J80" s="177">
        <f t="shared" ca="1" si="21"/>
        <v>157.72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656.35</v>
      </c>
      <c r="N80" s="176">
        <f t="shared" ca="1" si="25"/>
        <v>489.64746004418373</v>
      </c>
      <c r="O80" s="177">
        <f t="shared" ca="1" si="26"/>
        <v>157.72240298621162</v>
      </c>
      <c r="P80" s="177">
        <f t="shared" ca="1" si="27"/>
        <v>8.9901369696046309</v>
      </c>
      <c r="Q80" s="177">
        <f t="shared" ca="1" si="28"/>
        <v>0</v>
      </c>
      <c r="R80" s="178">
        <f t="shared" ca="1" si="29"/>
        <v>656.3599999999999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656.36</v>
      </c>
      <c r="I81" s="180">
        <f t="shared" ca="1" si="20"/>
        <v>489.64</v>
      </c>
      <c r="J81" s="177">
        <f t="shared" ca="1" si="21"/>
        <v>157.72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656.35</v>
      </c>
      <c r="N81" s="176">
        <f t="shared" ca="1" si="25"/>
        <v>489.64746004418373</v>
      </c>
      <c r="O81" s="177">
        <f t="shared" ca="1" si="26"/>
        <v>157.72240298621162</v>
      </c>
      <c r="P81" s="177">
        <f t="shared" ca="1" si="27"/>
        <v>8.9901369696046309</v>
      </c>
      <c r="Q81" s="177">
        <f t="shared" ca="1" si="28"/>
        <v>0</v>
      </c>
      <c r="R81" s="178">
        <f t="shared" ca="1" si="29"/>
        <v>656.3599999999999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656.36</v>
      </c>
      <c r="I82" s="180">
        <f t="shared" ca="1" si="20"/>
        <v>489.64</v>
      </c>
      <c r="J82" s="177">
        <f t="shared" ca="1" si="21"/>
        <v>157.72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656.35</v>
      </c>
      <c r="N82" s="176">
        <f t="shared" ca="1" si="25"/>
        <v>489.64746004418373</v>
      </c>
      <c r="O82" s="177">
        <f t="shared" ca="1" si="26"/>
        <v>157.72240298621162</v>
      </c>
      <c r="P82" s="177">
        <f t="shared" ca="1" si="27"/>
        <v>8.9901369696046309</v>
      </c>
      <c r="Q82" s="177">
        <f t="shared" ca="1" si="28"/>
        <v>0</v>
      </c>
      <c r="R82" s="178">
        <f t="shared" ca="1" si="29"/>
        <v>656.3599999999999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656.36</v>
      </c>
      <c r="I83" s="180">
        <f t="shared" ca="1" si="20"/>
        <v>489.64</v>
      </c>
      <c r="J83" s="177">
        <f t="shared" ca="1" si="21"/>
        <v>157.72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656.35</v>
      </c>
      <c r="N83" s="176">
        <f t="shared" ca="1" si="25"/>
        <v>489.64746004418373</v>
      </c>
      <c r="O83" s="177">
        <f t="shared" ca="1" si="26"/>
        <v>157.72240298621162</v>
      </c>
      <c r="P83" s="177">
        <f t="shared" ca="1" si="27"/>
        <v>8.9901369696046309</v>
      </c>
      <c r="Q83" s="177">
        <f t="shared" ca="1" si="28"/>
        <v>0</v>
      </c>
      <c r="R83" s="178">
        <f t="shared" ca="1" si="29"/>
        <v>656.3599999999999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656.36</v>
      </c>
      <c r="I84" s="180">
        <f t="shared" ca="1" si="20"/>
        <v>489.64</v>
      </c>
      <c r="J84" s="177">
        <f t="shared" ca="1" si="21"/>
        <v>157.72</v>
      </c>
      <c r="K84" s="177">
        <f t="shared" ca="1" si="22"/>
        <v>8.99</v>
      </c>
      <c r="L84" s="177">
        <f t="shared" ca="1" si="23"/>
        <v>0</v>
      </c>
      <c r="M84" s="178">
        <f t="shared" ca="1" si="24"/>
        <v>656.35</v>
      </c>
      <c r="N84" s="176">
        <f t="shared" ca="1" si="25"/>
        <v>489.64746004418373</v>
      </c>
      <c r="O84" s="177">
        <f t="shared" ca="1" si="26"/>
        <v>157.72240298621162</v>
      </c>
      <c r="P84" s="177">
        <f t="shared" ca="1" si="27"/>
        <v>8.9901369696046309</v>
      </c>
      <c r="Q84" s="177">
        <f t="shared" ca="1" si="28"/>
        <v>0</v>
      </c>
      <c r="R84" s="178">
        <f t="shared" ca="1" si="29"/>
        <v>656.3599999999999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600.28</v>
      </c>
      <c r="I85" s="180">
        <f t="shared" ca="1" si="20"/>
        <v>489.64</v>
      </c>
      <c r="J85" s="177">
        <f t="shared" ca="1" si="21"/>
        <v>105.69</v>
      </c>
      <c r="K85" s="177">
        <f t="shared" ca="1" si="22"/>
        <v>4.95</v>
      </c>
      <c r="L85" s="177">
        <f t="shared" ca="1" si="23"/>
        <v>0</v>
      </c>
      <c r="M85" s="178">
        <f t="shared" ca="1" si="24"/>
        <v>600.28</v>
      </c>
      <c r="N85" s="176">
        <f t="shared" ca="1" si="25"/>
        <v>489.64</v>
      </c>
      <c r="O85" s="177">
        <f t="shared" ca="1" si="26"/>
        <v>105.69</v>
      </c>
      <c r="P85" s="177">
        <f t="shared" ca="1" si="27"/>
        <v>4.95</v>
      </c>
      <c r="Q85" s="177">
        <f t="shared" ca="1" si="28"/>
        <v>0</v>
      </c>
      <c r="R85" s="178">
        <f t="shared" ca="1" si="29"/>
        <v>600.28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575.29999999999995</v>
      </c>
      <c r="I86" s="180">
        <f t="shared" ca="1" si="20"/>
        <v>489.64</v>
      </c>
      <c r="J86" s="177">
        <f t="shared" ca="1" si="21"/>
        <v>80.709999999999994</v>
      </c>
      <c r="K86" s="177">
        <f t="shared" ca="1" si="22"/>
        <v>4.95</v>
      </c>
      <c r="L86" s="177">
        <f t="shared" ca="1" si="23"/>
        <v>0</v>
      </c>
      <c r="M86" s="178">
        <f t="shared" ca="1" si="24"/>
        <v>575.30000000000007</v>
      </c>
      <c r="N86" s="176">
        <f t="shared" ca="1" si="25"/>
        <v>489.63999999999987</v>
      </c>
      <c r="O86" s="177">
        <f t="shared" ca="1" si="26"/>
        <v>80.70999999999998</v>
      </c>
      <c r="P86" s="177">
        <f t="shared" ca="1" si="27"/>
        <v>4.9499999999999993</v>
      </c>
      <c r="Q86" s="177">
        <f t="shared" ca="1" si="28"/>
        <v>0</v>
      </c>
      <c r="R86" s="178">
        <f t="shared" ca="1" si="29"/>
        <v>575.29999999999995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518.02</v>
      </c>
      <c r="I87" s="180">
        <f t="shared" ca="1" si="20"/>
        <v>432.36</v>
      </c>
      <c r="J87" s="177">
        <f t="shared" ca="1" si="21"/>
        <v>80.709999999999994</v>
      </c>
      <c r="K87" s="177">
        <f t="shared" ca="1" si="22"/>
        <v>4.95</v>
      </c>
      <c r="L87" s="177">
        <f t="shared" ca="1" si="23"/>
        <v>0</v>
      </c>
      <c r="M87" s="178">
        <f t="shared" ca="1" si="24"/>
        <v>518.0200000000001</v>
      </c>
      <c r="N87" s="176">
        <f t="shared" ca="1" si="25"/>
        <v>432.3599999999999</v>
      </c>
      <c r="O87" s="177">
        <f t="shared" ca="1" si="26"/>
        <v>80.70999999999998</v>
      </c>
      <c r="P87" s="177">
        <f t="shared" ca="1" si="27"/>
        <v>4.9499999999999993</v>
      </c>
      <c r="Q87" s="177">
        <f t="shared" ca="1" si="28"/>
        <v>0</v>
      </c>
      <c r="R87" s="178">
        <f t="shared" ca="1" si="29"/>
        <v>518.02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533.39</v>
      </c>
      <c r="I88" s="180">
        <f t="shared" ca="1" si="20"/>
        <v>432.36</v>
      </c>
      <c r="J88" s="177">
        <f t="shared" ca="1" si="21"/>
        <v>96.08</v>
      </c>
      <c r="K88" s="177">
        <f t="shared" ca="1" si="22"/>
        <v>4.95</v>
      </c>
      <c r="L88" s="177">
        <f t="shared" ca="1" si="23"/>
        <v>0</v>
      </c>
      <c r="M88" s="178">
        <f t="shared" ca="1" si="24"/>
        <v>533.3900000000001</v>
      </c>
      <c r="N88" s="176">
        <f t="shared" ca="1" si="25"/>
        <v>432.3599999999999</v>
      </c>
      <c r="O88" s="177">
        <f t="shared" ca="1" si="26"/>
        <v>96.079999999999984</v>
      </c>
      <c r="P88" s="177">
        <f t="shared" ca="1" si="27"/>
        <v>4.9499999999999993</v>
      </c>
      <c r="Q88" s="177">
        <f t="shared" ca="1" si="28"/>
        <v>0</v>
      </c>
      <c r="R88" s="178">
        <f t="shared" ca="1" si="29"/>
        <v>533.38999999999987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518.98</v>
      </c>
      <c r="I89" s="180">
        <f t="shared" ca="1" si="20"/>
        <v>417.95</v>
      </c>
      <c r="J89" s="177">
        <f t="shared" ca="1" si="21"/>
        <v>96.08</v>
      </c>
      <c r="K89" s="177">
        <f t="shared" ca="1" si="22"/>
        <v>4.95</v>
      </c>
      <c r="L89" s="177">
        <f t="shared" ca="1" si="23"/>
        <v>0</v>
      </c>
      <c r="M89" s="178">
        <f t="shared" ca="1" si="24"/>
        <v>518.98</v>
      </c>
      <c r="N89" s="176">
        <f t="shared" ca="1" si="25"/>
        <v>417.95</v>
      </c>
      <c r="O89" s="177">
        <f t="shared" ca="1" si="26"/>
        <v>96.08</v>
      </c>
      <c r="P89" s="177">
        <f t="shared" ca="1" si="27"/>
        <v>4.95</v>
      </c>
      <c r="Q89" s="177">
        <f t="shared" ca="1" si="28"/>
        <v>0</v>
      </c>
      <c r="R89" s="178">
        <f t="shared" ca="1" si="29"/>
        <v>518.98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518.98</v>
      </c>
      <c r="I90" s="180">
        <f t="shared" ca="1" si="20"/>
        <v>417.95</v>
      </c>
      <c r="J90" s="177">
        <f t="shared" ca="1" si="21"/>
        <v>96.08</v>
      </c>
      <c r="K90" s="177">
        <f t="shared" ca="1" si="22"/>
        <v>4.95</v>
      </c>
      <c r="L90" s="177">
        <f t="shared" ca="1" si="23"/>
        <v>0</v>
      </c>
      <c r="M90" s="178">
        <f t="shared" ca="1" si="24"/>
        <v>518.98</v>
      </c>
      <c r="N90" s="176">
        <f t="shared" ca="1" si="25"/>
        <v>417.95</v>
      </c>
      <c r="O90" s="177">
        <f t="shared" ca="1" si="26"/>
        <v>96.08</v>
      </c>
      <c r="P90" s="177">
        <f t="shared" ca="1" si="27"/>
        <v>4.95</v>
      </c>
      <c r="Q90" s="177">
        <f t="shared" ca="1" si="28"/>
        <v>0</v>
      </c>
      <c r="R90" s="178">
        <f t="shared" ca="1" si="29"/>
        <v>518.98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462.2</v>
      </c>
      <c r="I91" s="180">
        <f t="shared" ca="1" si="20"/>
        <v>377.59</v>
      </c>
      <c r="J91" s="177">
        <f t="shared" ca="1" si="21"/>
        <v>79.489999999999995</v>
      </c>
      <c r="K91" s="177">
        <f t="shared" ca="1" si="22"/>
        <v>5.12</v>
      </c>
      <c r="L91" s="177">
        <f t="shared" ca="1" si="23"/>
        <v>0</v>
      </c>
      <c r="M91" s="178">
        <f t="shared" ca="1" si="24"/>
        <v>462.2</v>
      </c>
      <c r="N91" s="176">
        <f t="shared" ca="1" si="25"/>
        <v>377.59</v>
      </c>
      <c r="O91" s="177">
        <f t="shared" ca="1" si="26"/>
        <v>79.489999999999995</v>
      </c>
      <c r="P91" s="177">
        <f t="shared" ca="1" si="27"/>
        <v>5.12</v>
      </c>
      <c r="Q91" s="177">
        <f t="shared" ca="1" si="28"/>
        <v>0</v>
      </c>
      <c r="R91" s="178">
        <f t="shared" ca="1" si="29"/>
        <v>462.2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437.31</v>
      </c>
      <c r="I92" s="180">
        <f t="shared" ca="1" si="20"/>
        <v>355.5</v>
      </c>
      <c r="J92" s="177">
        <f t="shared" ca="1" si="21"/>
        <v>76.86</v>
      </c>
      <c r="K92" s="177">
        <f t="shared" ca="1" si="22"/>
        <v>4.95</v>
      </c>
      <c r="L92" s="177">
        <f t="shared" ca="1" si="23"/>
        <v>0</v>
      </c>
      <c r="M92" s="178">
        <f t="shared" ca="1" si="24"/>
        <v>437.31</v>
      </c>
      <c r="N92" s="176">
        <f t="shared" ca="1" si="25"/>
        <v>355.5</v>
      </c>
      <c r="O92" s="177">
        <f t="shared" ca="1" si="26"/>
        <v>76.86</v>
      </c>
      <c r="P92" s="177">
        <f t="shared" ca="1" si="27"/>
        <v>4.95</v>
      </c>
      <c r="Q92" s="177">
        <f t="shared" ca="1" si="28"/>
        <v>0</v>
      </c>
      <c r="R92" s="178">
        <f t="shared" ca="1" si="29"/>
        <v>437.31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418.09</v>
      </c>
      <c r="I93" s="180">
        <f t="shared" ca="1" si="20"/>
        <v>355.49</v>
      </c>
      <c r="J93" s="177">
        <f t="shared" ca="1" si="21"/>
        <v>57.65</v>
      </c>
      <c r="K93" s="177">
        <f t="shared" ca="1" si="22"/>
        <v>4.95</v>
      </c>
      <c r="L93" s="177">
        <f t="shared" ca="1" si="23"/>
        <v>0</v>
      </c>
      <c r="M93" s="178">
        <f t="shared" ca="1" si="24"/>
        <v>418.09</v>
      </c>
      <c r="N93" s="176">
        <f t="shared" ca="1" si="25"/>
        <v>355.49</v>
      </c>
      <c r="O93" s="177">
        <f t="shared" ca="1" si="26"/>
        <v>57.65</v>
      </c>
      <c r="P93" s="177">
        <f t="shared" ca="1" si="27"/>
        <v>4.95</v>
      </c>
      <c r="Q93" s="177">
        <f t="shared" ca="1" si="28"/>
        <v>0</v>
      </c>
      <c r="R93" s="178">
        <f t="shared" ca="1" si="29"/>
        <v>418.09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418.09</v>
      </c>
      <c r="I94" s="180">
        <f t="shared" ca="1" si="20"/>
        <v>355.49</v>
      </c>
      <c r="J94" s="177">
        <f t="shared" ca="1" si="21"/>
        <v>57.65</v>
      </c>
      <c r="K94" s="177">
        <f t="shared" ca="1" si="22"/>
        <v>4.95</v>
      </c>
      <c r="L94" s="177">
        <f t="shared" ca="1" si="23"/>
        <v>0</v>
      </c>
      <c r="M94" s="178">
        <f t="shared" ca="1" si="24"/>
        <v>418.09</v>
      </c>
      <c r="N94" s="176">
        <f t="shared" ca="1" si="25"/>
        <v>355.49</v>
      </c>
      <c r="O94" s="177">
        <f t="shared" ca="1" si="26"/>
        <v>57.65</v>
      </c>
      <c r="P94" s="177">
        <f t="shared" ca="1" si="27"/>
        <v>4.95</v>
      </c>
      <c r="Q94" s="177">
        <f t="shared" ca="1" si="28"/>
        <v>0</v>
      </c>
      <c r="R94" s="178">
        <f t="shared" ca="1" si="29"/>
        <v>418.09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418.09</v>
      </c>
      <c r="I95" s="180">
        <f t="shared" ca="1" si="20"/>
        <v>355.49</v>
      </c>
      <c r="J95" s="177">
        <f t="shared" ca="1" si="21"/>
        <v>57.65</v>
      </c>
      <c r="K95" s="177">
        <f t="shared" ca="1" si="22"/>
        <v>4.95</v>
      </c>
      <c r="L95" s="177">
        <f t="shared" ca="1" si="23"/>
        <v>0</v>
      </c>
      <c r="M95" s="178">
        <f t="shared" ca="1" si="24"/>
        <v>418.09</v>
      </c>
      <c r="N95" s="176">
        <f t="shared" ca="1" si="25"/>
        <v>355.49</v>
      </c>
      <c r="O95" s="177">
        <f t="shared" ca="1" si="26"/>
        <v>57.65</v>
      </c>
      <c r="P95" s="177">
        <f t="shared" ca="1" si="27"/>
        <v>4.95</v>
      </c>
      <c r="Q95" s="177">
        <f t="shared" ca="1" si="28"/>
        <v>0</v>
      </c>
      <c r="R95" s="178">
        <f t="shared" ca="1" si="29"/>
        <v>418.09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418.09</v>
      </c>
      <c r="I96" s="180">
        <f t="shared" ca="1" si="20"/>
        <v>355.49</v>
      </c>
      <c r="J96" s="177">
        <f t="shared" ca="1" si="21"/>
        <v>57.65</v>
      </c>
      <c r="K96" s="177">
        <f t="shared" ca="1" si="22"/>
        <v>4.95</v>
      </c>
      <c r="L96" s="177">
        <f t="shared" ca="1" si="23"/>
        <v>0</v>
      </c>
      <c r="M96" s="178">
        <f t="shared" ca="1" si="24"/>
        <v>418.09</v>
      </c>
      <c r="N96" s="176">
        <f t="shared" ca="1" si="25"/>
        <v>355.49</v>
      </c>
      <c r="O96" s="177">
        <f t="shared" ca="1" si="26"/>
        <v>57.65</v>
      </c>
      <c r="P96" s="177">
        <f t="shared" ca="1" si="27"/>
        <v>4.95</v>
      </c>
      <c r="Q96" s="177">
        <f t="shared" ca="1" si="28"/>
        <v>0</v>
      </c>
      <c r="R96" s="178">
        <f t="shared" ca="1" si="29"/>
        <v>418.09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418.09</v>
      </c>
      <c r="I97" s="180">
        <f t="shared" ca="1" si="20"/>
        <v>355.49</v>
      </c>
      <c r="J97" s="177">
        <f t="shared" ca="1" si="21"/>
        <v>57.65</v>
      </c>
      <c r="K97" s="177">
        <f t="shared" ca="1" si="22"/>
        <v>4.95</v>
      </c>
      <c r="L97" s="177">
        <f t="shared" ca="1" si="23"/>
        <v>0</v>
      </c>
      <c r="M97" s="178">
        <f t="shared" ca="1" si="24"/>
        <v>418.09</v>
      </c>
      <c r="N97" s="176">
        <f t="shared" ca="1" si="25"/>
        <v>355.49</v>
      </c>
      <c r="O97" s="177">
        <f t="shared" ca="1" si="26"/>
        <v>57.65</v>
      </c>
      <c r="P97" s="177">
        <f t="shared" ca="1" si="27"/>
        <v>4.95</v>
      </c>
      <c r="Q97" s="177">
        <f t="shared" ca="1" si="28"/>
        <v>0</v>
      </c>
      <c r="R97" s="178">
        <f t="shared" ca="1" si="29"/>
        <v>418.09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370.05</v>
      </c>
      <c r="I98" s="185">
        <f t="shared" ca="1" si="20"/>
        <v>307.45</v>
      </c>
      <c r="J98" s="182">
        <f t="shared" ca="1" si="21"/>
        <v>57.65</v>
      </c>
      <c r="K98" s="182">
        <f t="shared" ca="1" si="22"/>
        <v>4.95</v>
      </c>
      <c r="L98" s="182">
        <f t="shared" ca="1" si="23"/>
        <v>0</v>
      </c>
      <c r="M98" s="183">
        <f t="shared" ca="1" si="24"/>
        <v>370.04999999999995</v>
      </c>
      <c r="N98" s="181">
        <f t="shared" ca="1" si="25"/>
        <v>307.45000000000005</v>
      </c>
      <c r="O98" s="182">
        <f t="shared" ca="1" si="26"/>
        <v>57.650000000000006</v>
      </c>
      <c r="P98" s="182">
        <f t="shared" ca="1" si="27"/>
        <v>4.9500000000000011</v>
      </c>
      <c r="Q98" s="182">
        <f t="shared" ca="1" si="28"/>
        <v>0</v>
      </c>
      <c r="R98" s="183">
        <f t="shared" ca="1" si="29"/>
        <v>370.05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16.384254999999989</v>
      </c>
      <c r="C99" s="57">
        <f t="shared" ref="C99:R99" ca="1" si="30">SUM(C3:C98)/4000</f>
        <v>12.222654229999984</v>
      </c>
      <c r="D99" s="55">
        <f t="shared" ca="1" si="30"/>
        <v>3.9371364764999921</v>
      </c>
      <c r="E99" s="55">
        <f t="shared" ca="1" si="30"/>
        <v>0.22446429349999986</v>
      </c>
      <c r="F99" s="56">
        <f t="shared" ca="1" si="30"/>
        <v>0</v>
      </c>
      <c r="G99" s="60">
        <f t="shared" ca="1" si="30"/>
        <v>0</v>
      </c>
      <c r="H99" s="60">
        <f t="shared" ca="1" si="30"/>
        <v>11.405504999999998</v>
      </c>
      <c r="I99" s="168">
        <f t="shared" ca="1" si="30"/>
        <v>9.0643974999999912</v>
      </c>
      <c r="J99" s="55">
        <f t="shared" ca="1" si="30"/>
        <v>2.199250000000001</v>
      </c>
      <c r="K99" s="55">
        <f t="shared" ca="1" si="30"/>
        <v>0.14184500000000008</v>
      </c>
      <c r="L99" s="55">
        <f t="shared" ca="1" si="30"/>
        <v>0</v>
      </c>
      <c r="M99" s="56">
        <f t="shared" ca="1" si="30"/>
        <v>11.405492499999989</v>
      </c>
      <c r="N99" s="57">
        <f t="shared" ca="1" si="30"/>
        <v>9.0644047144160709</v>
      </c>
      <c r="O99" s="55">
        <f t="shared" ca="1" si="30"/>
        <v>2.1992550436424789</v>
      </c>
      <c r="P99" s="55">
        <f t="shared" ca="1" si="30"/>
        <v>0.14184524194144496</v>
      </c>
      <c r="Q99" s="55">
        <f t="shared" ca="1" si="30"/>
        <v>0</v>
      </c>
      <c r="R99" s="56">
        <f t="shared" ca="1" si="30"/>
        <v>11.405504999999998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-1.3966721269031979E-4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-5.8266129032258362E-3</v>
      </c>
      <c r="R3" s="25">
        <f>BRPL_EOD!R3-BRPL_ISGS_exbus!R3</f>
        <v>-4.3920026220920505E-3</v>
      </c>
      <c r="S3" s="25">
        <f>BRPL_EOD!S3-BRPL_ISGS_exbus!S3</f>
        <v>-5.7848232848218828E-3</v>
      </c>
      <c r="T3" s="25">
        <f>BRPL_EOD!T3-BRPL_ISGS_exbus!T3</f>
        <v>0</v>
      </c>
      <c r="U3" s="25">
        <f>BRPL_EOD!U3-BRPL_ISGS_exbus!U3</f>
        <v>1.4832839074330195E-3</v>
      </c>
      <c r="V3" s="25">
        <f>BRPL_EOD!V3-BRPL_ISGS_exbus!V3</f>
        <v>-5.9911111111112803E-3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-1.3966721269031979E-4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-5.8266129032258362E-3</v>
      </c>
      <c r="R4" s="25">
        <f>BRPL_EOD!R4-BRPL_ISGS_exbus!R4</f>
        <v>-4.3920026220920505E-3</v>
      </c>
      <c r="S4" s="25">
        <f>BRPL_EOD!S4-BRPL_ISGS_exbus!S4</f>
        <v>-5.7848232848218828E-3</v>
      </c>
      <c r="T4" s="25">
        <f>BRPL_EOD!T4-BRPL_ISGS_exbus!T4</f>
        <v>0</v>
      </c>
      <c r="U4" s="25">
        <f>BRPL_EOD!U4-BRPL_ISGS_exbus!U4</f>
        <v>1.4832839074330195E-3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-5.8266129032258362E-3</v>
      </c>
      <c r="R5" s="25">
        <f>BRPL_EOD!R5-BRPL_ISGS_exbus!R5</f>
        <v>0</v>
      </c>
      <c r="S5" s="25">
        <f>BRPL_EOD!S5-BRPL_ISGS_exbus!S5</f>
        <v>-5.7848232848218828E-3</v>
      </c>
      <c r="T5" s="25">
        <f>BRPL_EOD!T5-BRPL_ISGS_exbus!T5</f>
        <v>0</v>
      </c>
      <c r="U5" s="25">
        <f>BRPL_EOD!U5-BRPL_ISGS_exbus!U5</f>
        <v>1.4832839074330195E-3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-5.8266129032258362E-3</v>
      </c>
      <c r="R6" s="25">
        <f>BRPL_EOD!R6-BRPL_ISGS_exbus!R6</f>
        <v>0</v>
      </c>
      <c r="S6" s="25">
        <f>BRPL_EOD!S6-BRPL_ISGS_exbus!S6</f>
        <v>-5.7848232848218828E-3</v>
      </c>
      <c r="T6" s="25">
        <f>BRPL_EOD!T6-BRPL_ISGS_exbus!T6</f>
        <v>0</v>
      </c>
      <c r="U6" s="25">
        <f>BRPL_EOD!U6-BRPL_ISGS_exbus!U6</f>
        <v>1.4832839074330195E-3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1.4832839074330195E-3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1.4832839074330195E-3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1.4832839074330195E-3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1.4832839074330195E-3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1.4832839074330195E-3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1.4832839074330195E-3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2.902166776102888E-3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1.4832839074330195E-3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3.0162412993064436E-3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1.4832839074330195E-3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1.4832839074330195E-3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1.4832839074330195E-3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1.4832839074330195E-3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1.4832839074330195E-3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1.4832839074330195E-3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1.4832839074330195E-3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5.0976403580094143E-3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1.4832839074330195E-3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1.4832839074330195E-3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1.4832839074330195E-3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3.5827956989251675E-3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1.4832839074330195E-3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-2.9606408916755811E-3</v>
      </c>
      <c r="O25" s="25">
        <f>BRPL_EOD!O25-BRPL_ISGS_exbus!O25</f>
        <v>0</v>
      </c>
      <c r="P25" s="25">
        <f>BRPL_EOD!P25-BRPL_ISGS_exbus!P25</f>
        <v>9.8153440316650631E-4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1.4832839074330195E-3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-4.3926425059197527E-3</v>
      </c>
      <c r="O26" s="25">
        <f>BRPL_EOD!O26-BRPL_ISGS_exbus!O26</f>
        <v>0</v>
      </c>
      <c r="P26" s="25">
        <f>BRPL_EOD!P26-BRPL_ISGS_exbus!P26</f>
        <v>-1.9758697628304844E-3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1.4832839074330195E-3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-1.9758697628304844E-3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1.4832839074330195E-3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-2.3988997328672212E-4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-1.9758697628304844E-3</v>
      </c>
      <c r="Q28" s="25">
        <f>BRPL_EOD!Q28-BRPL_ISGS_exbus!Q28</f>
        <v>-4.3920972644375667E-3</v>
      </c>
      <c r="R28" s="25">
        <f>BRPL_EOD!R28-BRPL_ISGS_exbus!R28</f>
        <v>5.0968109339386558E-3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1.4832839074330195E-3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-2.3988997328672212E-4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-1.9758697628304844E-3</v>
      </c>
      <c r="Q29" s="25">
        <f>BRPL_EOD!Q29-BRPL_ISGS_exbus!Q29</f>
        <v>-4.3920972644375667E-3</v>
      </c>
      <c r="R29" s="25">
        <f>BRPL_EOD!R29-BRPL_ISGS_exbus!R29</f>
        <v>5.0968109339386558E-3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1.4832839074330195E-3</v>
      </c>
      <c r="V29" s="25">
        <f>BRPL_EOD!V29-BRPL_ISGS_exbus!V29</f>
        <v>4.3945578231294746E-3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-1.9472712439494444E-4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-1.9758697628304844E-3</v>
      </c>
      <c r="Q30" s="25">
        <f>BRPL_EOD!Q30-BRPL_ISGS_exbus!Q30</f>
        <v>-4.3920972644375667E-3</v>
      </c>
      <c r="R30" s="25">
        <f>BRPL_EOD!R30-BRPL_ISGS_exbus!R30</f>
        <v>4.3912616593040354E-3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1.4832839074330195E-3</v>
      </c>
      <c r="V30" s="25">
        <f>BRPL_EOD!V30-BRPL_ISGS_exbus!V30</f>
        <v>4.3945578231294746E-3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7.3165300298683178E-3</v>
      </c>
      <c r="L31" s="25">
        <f>BRPL_EOD!L31-BRPL_ISGS_exbus!L31</f>
        <v>-1.6423721140768066E-4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-1.9758697628304844E-3</v>
      </c>
      <c r="Q31" s="25">
        <f>BRPL_EOD!Q31-BRPL_ISGS_exbus!Q31</f>
        <v>-4.3920972644375667E-3</v>
      </c>
      <c r="R31" s="25">
        <f>BRPL_EOD!R31-BRPL_ISGS_exbus!R31</f>
        <v>4.3912616593040354E-3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1.4832839074330195E-3</v>
      </c>
      <c r="V31" s="25">
        <f>BRPL_EOD!V31-BRPL_ISGS_exbus!V31</f>
        <v>4.3945578231294746E-3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7.3292618860136827E-3</v>
      </c>
      <c r="L32" s="25">
        <f>BRPL_EOD!L32-BRPL_ISGS_exbus!L32</f>
        <v>-1.4427971493979896E-4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-1.9758697628304844E-3</v>
      </c>
      <c r="Q32" s="25">
        <f>BRPL_EOD!Q32-BRPL_ISGS_exbus!Q32</f>
        <v>-4.3920972644375667E-3</v>
      </c>
      <c r="R32" s="25">
        <f>BRPL_EOD!R32-BRPL_ISGS_exbus!R32</f>
        <v>4.3912616593040354E-3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1.4832839074330195E-3</v>
      </c>
      <c r="V32" s="25">
        <f>BRPL_EOD!V32-BRPL_ISGS_exbus!V32</f>
        <v>4.3945578231294746E-3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7.3666574938897611E-3</v>
      </c>
      <c r="L33" s="25">
        <f>BRPL_EOD!L33-BRPL_ISGS_exbus!L33</f>
        <v>-1.4427971493979896E-4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-1.9758697628304844E-3</v>
      </c>
      <c r="Q33" s="25">
        <f>BRPL_EOD!Q33-BRPL_ISGS_exbus!Q33</f>
        <v>-4.3920972644375667E-3</v>
      </c>
      <c r="R33" s="25">
        <f>BRPL_EOD!R33-BRPL_ISGS_exbus!R33</f>
        <v>4.3912616593040354E-3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1.4832839074330195E-3</v>
      </c>
      <c r="V33" s="25">
        <f>BRPL_EOD!V33-BRPL_ISGS_exbus!V33</f>
        <v>4.3945578231294746E-3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-1.4427971493979896E-4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-1.9758697628304844E-3</v>
      </c>
      <c r="Q34" s="25">
        <f>BRPL_EOD!Q34-BRPL_ISGS_exbus!Q34</f>
        <v>-4.3920972644375667E-3</v>
      </c>
      <c r="R34" s="25">
        <f>BRPL_EOD!R34-BRPL_ISGS_exbus!R34</f>
        <v>4.3912616593040354E-3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1.4832839074330195E-3</v>
      </c>
      <c r="V34" s="25">
        <f>BRPL_EOD!V34-BRPL_ISGS_exbus!V34</f>
        <v>4.3945578231294746E-3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-1.4427971493979896E-4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-1.9758697628304844E-3</v>
      </c>
      <c r="Q35" s="25">
        <f>BRPL_EOD!Q35-BRPL_ISGS_exbus!Q35</f>
        <v>-4.3920972644375667E-3</v>
      </c>
      <c r="R35" s="25">
        <f>BRPL_EOD!R35-BRPL_ISGS_exbus!R35</f>
        <v>4.3912616593040354E-3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1.4832839074330195E-3</v>
      </c>
      <c r="V35" s="25">
        <f>BRPL_EOD!V35-BRPL_ISGS_exbus!V35</f>
        <v>4.3945578231294746E-3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-1.4427971493979896E-4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-1.9758697628304844E-3</v>
      </c>
      <c r="Q36" s="25">
        <f>BRPL_EOD!Q36-BRPL_ISGS_exbus!Q36</f>
        <v>-4.3920972644375667E-3</v>
      </c>
      <c r="R36" s="25">
        <f>BRPL_EOD!R36-BRPL_ISGS_exbus!R36</f>
        <v>4.3912616593040354E-3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1.4832839074330195E-3</v>
      </c>
      <c r="V36" s="25">
        <f>BRPL_EOD!V36-BRPL_ISGS_exbus!V36</f>
        <v>4.3945578231294746E-3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7.2241749992372206E-3</v>
      </c>
      <c r="L37" s="25">
        <f>BRPL_EOD!L37-BRPL_ISGS_exbus!L37</f>
        <v>-1.4427971493979896E-4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-1.9758697628304844E-3</v>
      </c>
      <c r="Q37" s="25">
        <f>BRPL_EOD!Q37-BRPL_ISGS_exbus!Q37</f>
        <v>-4.3920972644375667E-3</v>
      </c>
      <c r="R37" s="25">
        <f>BRPL_EOD!R37-BRPL_ISGS_exbus!R37</f>
        <v>4.3912616593040354E-3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4.3945578231294746E-3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7.506170189913064E-3</v>
      </c>
      <c r="L38" s="25">
        <f>BRPL_EOD!L38-BRPL_ISGS_exbus!L38</f>
        <v>-1.4427971493979896E-4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-1.9758697628304844E-3</v>
      </c>
      <c r="Q38" s="25">
        <f>BRPL_EOD!Q38-BRPL_ISGS_exbus!Q38</f>
        <v>-4.3920972644375667E-3</v>
      </c>
      <c r="R38" s="25">
        <f>BRPL_EOD!R38-BRPL_ISGS_exbus!R38</f>
        <v>4.3912616593040354E-3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4.3945578231294746E-3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7.506170189913064E-3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-1.9758697628304844E-3</v>
      </c>
      <c r="Q39" s="25">
        <f>BRPL_EOD!Q39-BRPL_ISGS_exbus!Q39</f>
        <v>-4.3920972644375667E-3</v>
      </c>
      <c r="R39" s="25">
        <f>BRPL_EOD!R39-BRPL_ISGS_exbus!R39</f>
        <v>4.3912616593040354E-3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4.3945578231294746E-3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-7.4600441837446851E-3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-1.9758697628304844E-3</v>
      </c>
      <c r="Q40" s="25">
        <f>BRPL_EOD!Q40-BRPL_ISGS_exbus!Q40</f>
        <v>-4.3920972644375667E-3</v>
      </c>
      <c r="R40" s="25">
        <f>BRPL_EOD!R40-BRPL_ISGS_exbus!R40</f>
        <v>4.3912616593040354E-3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4.3945578231294746E-3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-7.4600441837446851E-3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-1.9758697628304844E-3</v>
      </c>
      <c r="Q41" s="25">
        <f>BRPL_EOD!Q41-BRPL_ISGS_exbus!Q41</f>
        <v>-4.3920972644375667E-3</v>
      </c>
      <c r="R41" s="25">
        <f>BRPL_EOD!R41-BRPL_ISGS_exbus!R41</f>
        <v>4.3912616593040354E-3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4.3945578231294746E-3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-7.4600441837446851E-3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-1.9758697628304844E-3</v>
      </c>
      <c r="Q42" s="25">
        <f>BRPL_EOD!Q42-BRPL_ISGS_exbus!Q42</f>
        <v>-4.3920972644375667E-3</v>
      </c>
      <c r="R42" s="25">
        <f>BRPL_EOD!R42-BRPL_ISGS_exbus!R42</f>
        <v>4.3912616593040354E-3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4.3945578231294746E-3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-1.9758697628304844E-3</v>
      </c>
      <c r="Q43" s="25">
        <f>BRPL_EOD!Q43-BRPL_ISGS_exbus!Q43</f>
        <v>-4.3920972644375667E-3</v>
      </c>
      <c r="R43" s="25">
        <f>BRPL_EOD!R43-BRPL_ISGS_exbus!R43</f>
        <v>4.3912616593040354E-3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4.3945578231294746E-3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-1.9758697628304844E-3</v>
      </c>
      <c r="Q44" s="25">
        <f>BRPL_EOD!Q44-BRPL_ISGS_exbus!Q44</f>
        <v>-4.3920972644375667E-3</v>
      </c>
      <c r="R44" s="25">
        <f>BRPL_EOD!R44-BRPL_ISGS_exbus!R44</f>
        <v>4.3912616593040354E-3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4.3945578231294746E-3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-1.9758697628304844E-3</v>
      </c>
      <c r="Q45" s="25">
        <f>BRPL_EOD!Q45-BRPL_ISGS_exbus!Q45</f>
        <v>-4.3920972644375667E-3</v>
      </c>
      <c r="R45" s="25">
        <f>BRPL_EOD!R45-BRPL_ISGS_exbus!R45</f>
        <v>4.3912616593040354E-3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4.3945578231294746E-3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-1.9758697628304844E-3</v>
      </c>
      <c r="Q46" s="25">
        <f>BRPL_EOD!Q46-BRPL_ISGS_exbus!Q46</f>
        <v>-4.3920972644375667E-3</v>
      </c>
      <c r="R46" s="25">
        <f>BRPL_EOD!R46-BRPL_ISGS_exbus!R46</f>
        <v>4.3912616593040354E-3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4.3945578231294746E-3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-1.9758697628304844E-3</v>
      </c>
      <c r="Q47" s="25">
        <f>BRPL_EOD!Q47-BRPL_ISGS_exbus!Q47</f>
        <v>-4.3920972644375667E-3</v>
      </c>
      <c r="R47" s="25">
        <f>BRPL_EOD!R47-BRPL_ISGS_exbus!R47</f>
        <v>4.3912616593040354E-3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4.3945578231294746E-3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-1.9758697628304844E-3</v>
      </c>
      <c r="Q48" s="25">
        <f>BRPL_EOD!Q48-BRPL_ISGS_exbus!Q48</f>
        <v>-4.3920972644375667E-3</v>
      </c>
      <c r="R48" s="25">
        <f>BRPL_EOD!R48-BRPL_ISGS_exbus!R48</f>
        <v>4.3912616593040354E-3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4.3945578231294746E-3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-1.9758697628304844E-3</v>
      </c>
      <c r="Q49" s="25">
        <f>BRPL_EOD!Q49-BRPL_ISGS_exbus!Q49</f>
        <v>-4.3920972644375667E-3</v>
      </c>
      <c r="R49" s="25">
        <f>BRPL_EOD!R49-BRPL_ISGS_exbus!R49</f>
        <v>4.3912616593040354E-3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4.3945578231294746E-3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-1.9758697628304844E-3</v>
      </c>
      <c r="Q50" s="25">
        <f>BRPL_EOD!Q50-BRPL_ISGS_exbus!Q50</f>
        <v>-4.3920972644375667E-3</v>
      </c>
      <c r="R50" s="25">
        <f>BRPL_EOD!R50-BRPL_ISGS_exbus!R50</f>
        <v>4.3912616593040354E-3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4.3945578231294746E-3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-1.9758697628304844E-3</v>
      </c>
      <c r="Q51" s="25">
        <f>BRPL_EOD!Q51-BRPL_ISGS_exbus!Q51</f>
        <v>-4.3920972644375667E-3</v>
      </c>
      <c r="R51" s="25">
        <f>BRPL_EOD!R51-BRPL_ISGS_exbus!R51</f>
        <v>4.3912616593040354E-3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4.3945578231294746E-3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-1.9758697628304844E-3</v>
      </c>
      <c r="Q52" s="25">
        <f>BRPL_EOD!Q52-BRPL_ISGS_exbus!Q52</f>
        <v>-4.3920972644375667E-3</v>
      </c>
      <c r="R52" s="25">
        <f>BRPL_EOD!R52-BRPL_ISGS_exbus!R52</f>
        <v>4.3912616593040354E-3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4.3945578231294746E-3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-1.9758697628304844E-3</v>
      </c>
      <c r="Q53" s="25">
        <f>BRPL_EOD!Q53-BRPL_ISGS_exbus!Q53</f>
        <v>-4.3920972644375667E-3</v>
      </c>
      <c r="R53" s="25">
        <f>BRPL_EOD!R53-BRPL_ISGS_exbus!R53</f>
        <v>4.3912616593040354E-3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4.3945578231294746E-3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9.3149415260427304E-3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-1.9758697628304844E-3</v>
      </c>
      <c r="Q54" s="25">
        <f>BRPL_EOD!Q54-BRPL_ISGS_exbus!Q54</f>
        <v>0</v>
      </c>
      <c r="R54" s="25">
        <f>BRPL_EOD!R54-BRPL_ISGS_exbus!R54</f>
        <v>5.0968109339386558E-3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4.3945578231294746E-3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-1.9758697628304844E-3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4.3945578231294746E-3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9.145703018759832E-3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-1.9758697628304844E-3</v>
      </c>
      <c r="Q56" s="25">
        <f>BRPL_EOD!Q56-BRPL_ISGS_exbus!Q56</f>
        <v>-5.8266129032258362E-3</v>
      </c>
      <c r="R56" s="25">
        <f>BRPL_EOD!R56-BRPL_ISGS_exbus!R56</f>
        <v>0</v>
      </c>
      <c r="S56" s="25">
        <f>BRPL_EOD!S56-BRPL_ISGS_exbus!S56</f>
        <v>-5.7848232848218828E-3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4.3945578231294746E-3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9.145703018759832E-3</v>
      </c>
      <c r="L57" s="25">
        <f>BRPL_EOD!L57-BRPL_ISGS_exbus!L57</f>
        <v>-1.3930810308782071E-4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-1.9758697628304844E-3</v>
      </c>
      <c r="Q57" s="25">
        <f>BRPL_EOD!Q57-BRPL_ISGS_exbus!Q57</f>
        <v>-5.8266129032258362E-3</v>
      </c>
      <c r="R57" s="25">
        <f>BRPL_EOD!R57-BRPL_ISGS_exbus!R57</f>
        <v>0</v>
      </c>
      <c r="S57" s="25">
        <f>BRPL_EOD!S57-BRPL_ISGS_exbus!S57</f>
        <v>-5.7848232848218828E-3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4.3945578231294746E-3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-1.3930810308782071E-4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-1.9758697628304844E-3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-1.3930810308782071E-4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-1.9758697628304844E-3</v>
      </c>
      <c r="Q59" s="25">
        <f>BRPL_EOD!Q59-BRPL_ISGS_exbus!Q59</f>
        <v>0</v>
      </c>
      <c r="R59" s="25">
        <f>BRPL_EOD!R59-BRPL_ISGS_exbus!R59</f>
        <v>-3.6653939604303076E-3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-1.3930810308782071E-4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-1.9758697628304844E-3</v>
      </c>
      <c r="Q60" s="25">
        <f>BRPL_EOD!Q60-BRPL_ISGS_exbus!Q60</f>
        <v>0</v>
      </c>
      <c r="R60" s="25">
        <f>BRPL_EOD!R60-BRPL_ISGS_exbus!R60</f>
        <v>-3.6653939604303076E-3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-1.3930810308782071E-4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-1.9758697628304844E-3</v>
      </c>
      <c r="Q61" s="25">
        <f>BRPL_EOD!Q61-BRPL_ISGS_exbus!Q61</f>
        <v>0</v>
      </c>
      <c r="R61" s="25">
        <f>BRPL_EOD!R61-BRPL_ISGS_exbus!R61</f>
        <v>-3.6653939604303076E-3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9.145703018759832E-3</v>
      </c>
      <c r="L62" s="25">
        <f>BRPL_EOD!L62-BRPL_ISGS_exbus!L62</f>
        <v>-1.3930810308782071E-4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-1.9758697628304844E-3</v>
      </c>
      <c r="Q62" s="25">
        <f>BRPL_EOD!Q62-BRPL_ISGS_exbus!Q62</f>
        <v>0</v>
      </c>
      <c r="R62" s="25">
        <f>BRPL_EOD!R62-BRPL_ISGS_exbus!R62</f>
        <v>-3.6653939604303076E-3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4.3945578231294746E-3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9.145703018759832E-3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-1.9758697628304844E-3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4.3945578231294746E-3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-1.9758697628304844E-3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4.3945578231294746E-3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-9.3006061979394872E-3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-1.9758697628304844E-3</v>
      </c>
      <c r="Q65" s="25">
        <f>BRPL_EOD!Q65-BRPL_ISGS_exbus!Q65</f>
        <v>-4.9486301369867647E-3</v>
      </c>
      <c r="R65" s="25">
        <f>BRPL_EOD!R65-BRPL_ISGS_exbus!R65</f>
        <v>5.1172768878693375E-3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9.3554592320970187E-3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-1.9758697628304844E-3</v>
      </c>
      <c r="Q66" s="25">
        <f>BRPL_EOD!Q66-BRPL_ISGS_exbus!Q66</f>
        <v>-4.9486301369867647E-3</v>
      </c>
      <c r="R66" s="25">
        <f>BRPL_EOD!R66-BRPL_ISGS_exbus!R66</f>
        <v>5.1172768878693375E-3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9.4185158617960951E-3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-1.9758697628304844E-3</v>
      </c>
      <c r="Q67" s="25">
        <f>BRPL_EOD!Q67-BRPL_ISGS_exbus!Q67</f>
        <v>-4.3920972644375667E-3</v>
      </c>
      <c r="R67" s="25">
        <f>BRPL_EOD!R67-BRPL_ISGS_exbus!R67</f>
        <v>4.390304847579074E-3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-1.5871627060448645E-4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-1.9758697628304844E-3</v>
      </c>
      <c r="Q68" s="25">
        <f>BRPL_EOD!Q68-BRPL_ISGS_exbus!Q68</f>
        <v>-4.3920972644375667E-3</v>
      </c>
      <c r="R68" s="25">
        <f>BRPL_EOD!R68-BRPL_ISGS_exbus!R68</f>
        <v>4.3912616593040354E-3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4.3945578231294746E-3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-9.1170446506225744E-3</v>
      </c>
      <c r="L69" s="25">
        <f>BRPL_EOD!L69-BRPL_ISGS_exbus!L69</f>
        <v>-1.5129526764390278E-4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-1.9758697628304844E-3</v>
      </c>
      <c r="Q69" s="25">
        <f>BRPL_EOD!Q69-BRPL_ISGS_exbus!Q69</f>
        <v>-4.3920972644375667E-3</v>
      </c>
      <c r="R69" s="25">
        <f>BRPL_EOD!R69-BRPL_ISGS_exbus!R69</f>
        <v>4.9474557522124485E-3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4.3945578231294746E-3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-1.4427971493979896E-4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-1.9758697628304844E-3</v>
      </c>
      <c r="Q70" s="25">
        <f>BRPL_EOD!Q70-BRPL_ISGS_exbus!Q70</f>
        <v>-4.3920972644375667E-3</v>
      </c>
      <c r="R70" s="25">
        <f>BRPL_EOD!R70-BRPL_ISGS_exbus!R70</f>
        <v>4.3912616593040354E-3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4.3945578231294746E-3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-1.4427971493979896E-4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-1.9758697628304844E-3</v>
      </c>
      <c r="Q71" s="25">
        <f>BRPL_EOD!Q71-BRPL_ISGS_exbus!Q71</f>
        <v>-4.3920972644375667E-3</v>
      </c>
      <c r="R71" s="25">
        <f>BRPL_EOD!R71-BRPL_ISGS_exbus!R71</f>
        <v>4.3912616593040354E-3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4.3945578231294746E-3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-7.4600441837446851E-3</v>
      </c>
      <c r="L72" s="25">
        <f>BRPL_EOD!L72-BRPL_ISGS_exbus!L72</f>
        <v>-1.4427971493979896E-4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-1.9758697628304844E-3</v>
      </c>
      <c r="Q72" s="25">
        <f>BRPL_EOD!Q72-BRPL_ISGS_exbus!Q72</f>
        <v>-4.3920972644375667E-3</v>
      </c>
      <c r="R72" s="25">
        <f>BRPL_EOD!R72-BRPL_ISGS_exbus!R72</f>
        <v>4.3912616593040354E-3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4.3945578231294746E-3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-7.4600441837446851E-3</v>
      </c>
      <c r="L73" s="25">
        <f>BRPL_EOD!L73-BRPL_ISGS_exbus!L73</f>
        <v>-1.4427971493979896E-4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-1.9758697628304844E-3</v>
      </c>
      <c r="Q73" s="25">
        <f>BRPL_EOD!Q73-BRPL_ISGS_exbus!Q73</f>
        <v>0</v>
      </c>
      <c r="R73" s="25">
        <f>BRPL_EOD!R73-BRPL_ISGS_exbus!R73</f>
        <v>5.2326309200942944E-3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4.3945578231294746E-3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-7.4600441837446851E-3</v>
      </c>
      <c r="L74" s="25">
        <f>BRPL_EOD!L74-BRPL_ISGS_exbus!L74</f>
        <v>-1.4427971493979896E-4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-1.9758697628304844E-3</v>
      </c>
      <c r="Q74" s="25">
        <f>BRPL_EOD!Q74-BRPL_ISGS_exbus!Q74</f>
        <v>0</v>
      </c>
      <c r="R74" s="25">
        <f>BRPL_EOD!R74-BRPL_ISGS_exbus!R74</f>
        <v>5.2326309200942944E-3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4.3945578231294746E-3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-7.4600441837446851E-3</v>
      </c>
      <c r="L75" s="25">
        <f>BRPL_EOD!L75-BRPL_ISGS_exbus!L75</f>
        <v>-1.4427971493979896E-4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-1.9758697628304844E-3</v>
      </c>
      <c r="Q75" s="25">
        <f>BRPL_EOD!Q75-BRPL_ISGS_exbus!Q75</f>
        <v>0</v>
      </c>
      <c r="R75" s="25">
        <f>BRPL_EOD!R75-BRPL_ISGS_exbus!R75</f>
        <v>5.2326309200942944E-3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4.3945578231294746E-3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-7.4600441837446851E-3</v>
      </c>
      <c r="L76" s="25">
        <f>BRPL_EOD!L76-BRPL_ISGS_exbus!L76</f>
        <v>-1.4427971493979896E-4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-1.9758697628304844E-3</v>
      </c>
      <c r="Q76" s="25">
        <f>BRPL_EOD!Q76-BRPL_ISGS_exbus!Q76</f>
        <v>0</v>
      </c>
      <c r="R76" s="25">
        <f>BRPL_EOD!R76-BRPL_ISGS_exbus!R76</f>
        <v>5.2326309200942944E-3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4.3945578231294746E-3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-7.4600441837446851E-3</v>
      </c>
      <c r="L77" s="25">
        <f>BRPL_EOD!L77-BRPL_ISGS_exbus!L77</f>
        <v>-1.4427971493979896E-4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-1.9758697628304844E-3</v>
      </c>
      <c r="Q77" s="25">
        <f>BRPL_EOD!Q77-BRPL_ISGS_exbus!Q77</f>
        <v>-4.3920972644375667E-3</v>
      </c>
      <c r="R77" s="25">
        <f>BRPL_EOD!R77-BRPL_ISGS_exbus!R77</f>
        <v>4.3912616593040354E-3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4.3945578231294746E-3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-7.4600441837446851E-3</v>
      </c>
      <c r="L78" s="25">
        <f>BRPL_EOD!L78-BRPL_ISGS_exbus!L78</f>
        <v>-1.4427971493979896E-4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-1.9758697628304844E-3</v>
      </c>
      <c r="Q78" s="25">
        <f>BRPL_EOD!Q78-BRPL_ISGS_exbus!Q78</f>
        <v>0</v>
      </c>
      <c r="R78" s="25">
        <f>BRPL_EOD!R78-BRPL_ISGS_exbus!R78</f>
        <v>4.3912616593040354E-3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4.3945578231294746E-3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-7.4600441837446851E-3</v>
      </c>
      <c r="L79" s="25">
        <f>BRPL_EOD!L79-BRPL_ISGS_exbus!L79</f>
        <v>-1.4427971493979896E-4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-1.9758697628304844E-3</v>
      </c>
      <c r="Q79" s="25">
        <f>BRPL_EOD!Q79-BRPL_ISGS_exbus!Q79</f>
        <v>-4.3920972644375667E-3</v>
      </c>
      <c r="R79" s="25">
        <f>BRPL_EOD!R79-BRPL_ISGS_exbus!R79</f>
        <v>4.3912616593040354E-3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4.3945578231294746E-3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-7.4600441837446851E-3</v>
      </c>
      <c r="L80" s="25">
        <f>BRPL_EOD!L80-BRPL_ISGS_exbus!L80</f>
        <v>-1.4427971493979896E-4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-1.9758697628304844E-3</v>
      </c>
      <c r="Q80" s="25">
        <f>BRPL_EOD!Q80-BRPL_ISGS_exbus!Q80</f>
        <v>-4.3920972644375667E-3</v>
      </c>
      <c r="R80" s="25">
        <f>BRPL_EOD!R80-BRPL_ISGS_exbus!R80</f>
        <v>4.3912616593040354E-3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4.3945578231294746E-3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-7.4600441837446851E-3</v>
      </c>
      <c r="L81" s="25">
        <f>BRPL_EOD!L81-BRPL_ISGS_exbus!L81</f>
        <v>-1.4427971493979896E-4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-1.9758697628304844E-3</v>
      </c>
      <c r="Q81" s="25">
        <f>BRPL_EOD!Q81-BRPL_ISGS_exbus!Q81</f>
        <v>-4.3920972644375667E-3</v>
      </c>
      <c r="R81" s="25">
        <f>BRPL_EOD!R81-BRPL_ISGS_exbus!R81</f>
        <v>4.3912616593040354E-3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4.3945578231294746E-3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-7.4600441837446851E-3</v>
      </c>
      <c r="L82" s="25">
        <f>BRPL_EOD!L82-BRPL_ISGS_exbus!L82</f>
        <v>-1.4427971493979896E-4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-1.9758697628304844E-3</v>
      </c>
      <c r="Q82" s="25">
        <f>BRPL_EOD!Q82-BRPL_ISGS_exbus!Q82</f>
        <v>-4.3920972644375667E-3</v>
      </c>
      <c r="R82" s="25">
        <f>BRPL_EOD!R82-BRPL_ISGS_exbus!R82</f>
        <v>4.3912616593040354E-3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4.3945578231294746E-3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-7.4600441837446851E-3</v>
      </c>
      <c r="L83" s="25">
        <f>BRPL_EOD!L83-BRPL_ISGS_exbus!L83</f>
        <v>-1.4427971493979896E-4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-1.9758697628304844E-3</v>
      </c>
      <c r="Q83" s="25">
        <f>BRPL_EOD!Q83-BRPL_ISGS_exbus!Q83</f>
        <v>-4.3920972644375667E-3</v>
      </c>
      <c r="R83" s="25">
        <f>BRPL_EOD!R83-BRPL_ISGS_exbus!R83</f>
        <v>4.3912616593040354E-3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4.3945578231294746E-3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-7.4600441837446851E-3</v>
      </c>
      <c r="L84" s="25">
        <f>BRPL_EOD!L84-BRPL_ISGS_exbus!L84</f>
        <v>-1.4427971493979896E-4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-1.9758697628304844E-3</v>
      </c>
      <c r="Q84" s="25">
        <f>BRPL_EOD!Q84-BRPL_ISGS_exbus!Q84</f>
        <v>-4.3920972644375667E-3</v>
      </c>
      <c r="R84" s="25">
        <f>BRPL_EOD!R84-BRPL_ISGS_exbus!R84</f>
        <v>4.3912616593040354E-3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4.3945578231294746E-3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-1.6423721140768066E-4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-1.9758697628304844E-3</v>
      </c>
      <c r="Q85" s="25">
        <f>BRPL_EOD!Q85-BRPL_ISGS_exbus!Q85</f>
        <v>-4.3920972644375667E-3</v>
      </c>
      <c r="R85" s="25">
        <f>BRPL_EOD!R85-BRPL_ISGS_exbus!R85</f>
        <v>4.3912616593040354E-3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4.3945578231294746E-3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-1.9472712439494444E-4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-1.9758697628304844E-3</v>
      </c>
      <c r="Q86" s="25">
        <f>BRPL_EOD!Q86-BRPL_ISGS_exbus!Q86</f>
        <v>-4.3920972644375667E-3</v>
      </c>
      <c r="R86" s="25">
        <f>BRPL_EOD!R86-BRPL_ISGS_exbus!R86</f>
        <v>4.3912616593040354E-3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4.3945578231294746E-3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-2.3912470340192726E-4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-1.9758697628304844E-3</v>
      </c>
      <c r="Q87" s="25">
        <f>BRPL_EOD!Q87-BRPL_ISGS_exbus!Q87</f>
        <v>-4.3920972644375667E-3</v>
      </c>
      <c r="R87" s="25">
        <f>BRPL_EOD!R87-BRPL_ISGS_exbus!R87</f>
        <v>4.3912616593040354E-3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4.3945578231294746E-3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-2.3912470340192726E-4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-1.9758697628304844E-3</v>
      </c>
      <c r="Q88" s="25">
        <f>BRPL_EOD!Q88-BRPL_ISGS_exbus!Q88</f>
        <v>-4.3920972644375667E-3</v>
      </c>
      <c r="R88" s="25">
        <f>BRPL_EOD!R88-BRPL_ISGS_exbus!R88</f>
        <v>4.3912616593040354E-3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4.3945578231294746E-3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-2.3912470340192726E-4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-1.9758697628304844E-3</v>
      </c>
      <c r="Q89" s="25">
        <f>BRPL_EOD!Q89-BRPL_ISGS_exbus!Q89</f>
        <v>-4.3920972644375667E-3</v>
      </c>
      <c r="R89" s="25">
        <f>BRPL_EOD!R89-BRPL_ISGS_exbus!R89</f>
        <v>4.3912616593040354E-3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4.3945578231294746E-3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-2.3912470340192726E-4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-1.9758697628304844E-3</v>
      </c>
      <c r="Q90" s="25">
        <f>BRPL_EOD!Q90-BRPL_ISGS_exbus!Q90</f>
        <v>-4.3920972644375667E-3</v>
      </c>
      <c r="R90" s="25">
        <f>BRPL_EOD!R90-BRPL_ISGS_exbus!R90</f>
        <v>4.3912616593040354E-3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4.3945578231294746E-3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-2.3912470340192726E-4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-1.9758697628304844E-3</v>
      </c>
      <c r="Q91" s="25">
        <f>BRPL_EOD!Q91-BRPL_ISGS_exbus!Q91</f>
        <v>-4.3920972644375667E-3</v>
      </c>
      <c r="R91" s="25">
        <f>BRPL_EOD!R91-BRPL_ISGS_exbus!R91</f>
        <v>4.3912616593040354E-3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4.3945578231294746E-3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-2.3912470340192726E-4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-1.9758697628304844E-3</v>
      </c>
      <c r="Q92" s="25">
        <f>BRPL_EOD!Q92-BRPL_ISGS_exbus!Q92</f>
        <v>-4.3920972644375667E-3</v>
      </c>
      <c r="R92" s="25">
        <f>BRPL_EOD!R92-BRPL_ISGS_exbus!R92</f>
        <v>4.3912616593040354E-3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4.3945578231294746E-3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-2.3912470340192726E-4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-1.9758697628304844E-3</v>
      </c>
      <c r="Q93" s="25">
        <f>BRPL_EOD!Q93-BRPL_ISGS_exbus!Q93</f>
        <v>-4.3920972644375667E-3</v>
      </c>
      <c r="R93" s="25">
        <f>BRPL_EOD!R93-BRPL_ISGS_exbus!R93</f>
        <v>4.3912616593040354E-3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4.3945578231294746E-3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-2.3912470340192726E-4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-1.9758697628304844E-3</v>
      </c>
      <c r="Q94" s="25">
        <f>BRPL_EOD!Q94-BRPL_ISGS_exbus!Q94</f>
        <v>-4.3920972644375667E-3</v>
      </c>
      <c r="R94" s="25">
        <f>BRPL_EOD!R94-BRPL_ISGS_exbus!R94</f>
        <v>4.3912616593040354E-3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4.3945578231294746E-3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-2.3912470340192726E-4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-1.9758697628304844E-3</v>
      </c>
      <c r="Q95" s="25">
        <f>BRPL_EOD!Q95-BRPL_ISGS_exbus!Q95</f>
        <v>-4.3920972644375667E-3</v>
      </c>
      <c r="R95" s="25">
        <f>BRPL_EOD!R95-BRPL_ISGS_exbus!R95</f>
        <v>4.3912616593040354E-3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4.3945578231294746E-3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-2.3912470340192726E-4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-1.9758697628304844E-3</v>
      </c>
      <c r="Q96" s="25">
        <f>BRPL_EOD!Q96-BRPL_ISGS_exbus!Q96</f>
        <v>-4.3920972644375667E-3</v>
      </c>
      <c r="R96" s="25">
        <f>BRPL_EOD!R96-BRPL_ISGS_exbus!R96</f>
        <v>4.3912616593040354E-3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4.3945578231294746E-3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-2.3912470340192726E-4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-1.9758697628304844E-3</v>
      </c>
      <c r="Q97" s="25">
        <f>BRPL_EOD!Q97-BRPL_ISGS_exbus!Q97</f>
        <v>-4.3920972644375667E-3</v>
      </c>
      <c r="R97" s="25">
        <f>BRPL_EOD!R97-BRPL_ISGS_exbus!R97</f>
        <v>4.3912616593040354E-3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4.3945578231294746E-3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-2.3912470340192726E-4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-1.9758697628304844E-3</v>
      </c>
      <c r="Q98" s="25">
        <f>BRPL_EOD!Q98-BRPL_ISGS_exbus!Q98</f>
        <v>-4.3920972644375667E-3</v>
      </c>
      <c r="R98" s="25">
        <f>BRPL_EOD!R98-BRPL_ISGS_exbus!R98</f>
        <v>4.3912616593040354E-3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4.3945578231294746E-3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-7.2144160796483447E-6</v>
      </c>
      <c r="L99" s="25">
        <f>BRPL_EOD!L99-BRPL_ISGS_exbus!L99</f>
        <v>-2.1666383422380697E-6</v>
      </c>
      <c r="M99" s="25">
        <f>BRPL_EOD!M99-BRPL_ISGS_exbus!M99</f>
        <v>0</v>
      </c>
      <c r="N99" s="25">
        <f>BRPL_EOD!N99-BRPL_ISGS_exbus!N99</f>
        <v>-5.6391075986539363E-7</v>
      </c>
      <c r="O99" s="25">
        <f>BRPL_EOD!O99-BRPL_ISGS_exbus!O99</f>
        <v>0</v>
      </c>
      <c r="P99" s="25">
        <f>BRPL_EOD!P99-BRPL_ISGS_exbus!P99</f>
        <v>-3.4334637550537117E-5</v>
      </c>
      <c r="Q99" s="25">
        <f>BRPL_EOD!Q99-BRPL_ISGS_exbus!Q99</f>
        <v>-6.9409523177410559E-5</v>
      </c>
      <c r="R99" s="25">
        <f>BRPL_EOD!R99-BRPL_ISGS_exbus!R99</f>
        <v>6.2977693184196326E-5</v>
      </c>
      <c r="S99" s="25">
        <f>BRPL_EOD!S99-BRPL_ISGS_exbus!S99</f>
        <v>-8.677234927256805E-6</v>
      </c>
      <c r="T99" s="25">
        <f>BRPL_EOD!T99-BRPL_ISGS_exbus!T99</f>
        <v>0</v>
      </c>
      <c r="U99" s="25">
        <f>BRPL_EOD!U99-BRPL_ISGS_exbus!U99</f>
        <v>1.2607913213225075E-5</v>
      </c>
      <c r="V99" s="25">
        <f>BRPL_EOD!V99-BRPL_ISGS_exbus!V99</f>
        <v>6.7716507936438353E-5</v>
      </c>
      <c r="W99" s="25">
        <f>BRPL_EOD!W99-BRPL_ISGS_exbus!W99</f>
        <v>0</v>
      </c>
      <c r="X99" s="25">
        <f>BRPL_EOD!X99-BRPL_ISGS_exbus!X99</f>
        <v>8.9569892480767521E-7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16.18</v>
      </c>
      <c r="C3" s="194">
        <f>PPCL_NG!P3+PPCL_Spot!P3+GT_NG!P3+GT_Spot!P3+Bawana_NG!P3+Bawana_RLNG!P3+Bawana_Spot!P3</f>
        <v>16.209395276407992</v>
      </c>
      <c r="D3" s="195">
        <f t="shared" ref="D3:D66" si="0">B3-C3</f>
        <v>-2.9395276407992554E-2</v>
      </c>
      <c r="E3" s="194">
        <f>PPCL_NG!J3+PPCL_Spot!J3+GT_NG!J3+GT_Spot!J3+Bawana_NG!J3+Bawana_RLNG!J3+Bawana_Spot!J3</f>
        <v>8.86</v>
      </c>
      <c r="F3" s="194">
        <f>PPCL_NG!Q3+PPCL_Spot!Q3+GT_NG!Q3+GT_Spot!Q3+Bawana_NG!Q3+Bawana_RLNG!Q3+Bawana_Spot!Q3</f>
        <v>8.8760965481443019</v>
      </c>
      <c r="G3" s="195">
        <f t="shared" ref="G3:G66" si="1">E3-F3</f>
        <v>-1.6096548144302503E-2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1.9335063586815469</v>
      </c>
      <c r="M3" s="195">
        <f t="shared" ref="M3:M66" si="3">K3-L3</f>
        <v>-3.5063586815469172E-3</v>
      </c>
      <c r="N3" s="194">
        <f>PPCL_NG!M3+PPCL_Spot!M3+GT_NG!M3+GT_Spot!M3+Bawana_NG!M3+Bawana_RLNG!M3+Bawana_Spot!M3</f>
        <v>11.56</v>
      </c>
      <c r="O3" s="194">
        <f>PPCL_NG!T3+PPCL_Spot!T3+GT_NG!T3+GT_Spot!T3+Bawana_NG!T3+Bawana_RLNG!T3+Bawana_Spot!T3</f>
        <v>11.581001816766157</v>
      </c>
      <c r="P3" s="195">
        <f t="shared" ref="P3:P66" si="4">N3-O3</f>
        <v>-2.1001816766156978E-2</v>
      </c>
      <c r="Q3" s="195">
        <f>D3+G3+J3+M3+P3</f>
        <v>-6.9999999999998952E-2</v>
      </c>
    </row>
    <row r="4" spans="1:17">
      <c r="A4" s="34" t="s">
        <v>46</v>
      </c>
      <c r="B4" s="194">
        <f>PPCL_NG!I4+PPCL_Spot!I4+GT_NG!I4+GT_Spot!I4+Bawana_NG!I4+Bawana_RLNG!I4+Bawana_Spot!I4</f>
        <v>16.18</v>
      </c>
      <c r="C4" s="194">
        <f>PPCL_NG!P4+PPCL_Spot!P4+GT_NG!P4+GT_Spot!P4+Bawana_NG!P4+Bawana_RLNG!P4+Bawana_Spot!P4</f>
        <v>16.209395276407992</v>
      </c>
      <c r="D4" s="195">
        <f t="shared" si="0"/>
        <v>-2.9395276407992554E-2</v>
      </c>
      <c r="E4" s="194">
        <f>PPCL_NG!J4+PPCL_Spot!J4+GT_NG!J4+GT_Spot!J4+Bawana_NG!J4+Bawana_RLNG!J4+Bawana_Spot!J4</f>
        <v>8.86</v>
      </c>
      <c r="F4" s="194">
        <f>PPCL_NG!Q4+PPCL_Spot!Q4+GT_NG!Q4+GT_Spot!Q4+Bawana_NG!Q4+Bawana_RLNG!Q4+Bawana_Spot!Q4</f>
        <v>8.8760965481443019</v>
      </c>
      <c r="G4" s="195">
        <f t="shared" si="1"/>
        <v>-1.6096548144302503E-2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1.9335063586815469</v>
      </c>
      <c r="M4" s="195">
        <f t="shared" si="3"/>
        <v>-3.5063586815469172E-3</v>
      </c>
      <c r="N4" s="194">
        <f>PPCL_NG!M4+PPCL_Spot!M4+GT_NG!M4+GT_Spot!M4+Bawana_NG!M4+Bawana_RLNG!M4+Bawana_Spot!M4</f>
        <v>11.56</v>
      </c>
      <c r="O4" s="194">
        <f>PPCL_NG!T4+PPCL_Spot!T4+GT_NG!T4+GT_Spot!T4+Bawana_NG!T4+Bawana_RLNG!T4+Bawana_Spot!T4</f>
        <v>11.581001816766157</v>
      </c>
      <c r="P4" s="195">
        <f t="shared" si="4"/>
        <v>-2.1001816766156978E-2</v>
      </c>
      <c r="Q4" s="195">
        <f t="shared" ref="Q4:Q67" si="5">D4+G4+J4+M4+P4</f>
        <v>-6.9999999999998952E-2</v>
      </c>
    </row>
    <row r="5" spans="1:17">
      <c r="A5" s="34" t="s">
        <v>47</v>
      </c>
      <c r="B5" s="194">
        <f>PPCL_NG!I5+PPCL_Spot!I5+GT_NG!I5+GT_Spot!I5+Bawana_NG!I5+Bawana_RLNG!I5+Bawana_Spot!I5</f>
        <v>16.18</v>
      </c>
      <c r="C5" s="194">
        <f>PPCL_NG!P5+PPCL_Spot!P5+GT_NG!P5+GT_Spot!P5+Bawana_NG!P5+Bawana_RLNG!P5+Bawana_Spot!P5</f>
        <v>16.209395276407992</v>
      </c>
      <c r="D5" s="195">
        <f t="shared" si="0"/>
        <v>-2.9395276407992554E-2</v>
      </c>
      <c r="E5" s="194">
        <f>PPCL_NG!J5+PPCL_Spot!J5+GT_NG!J5+GT_Spot!J5+Bawana_NG!J5+Bawana_RLNG!J5+Bawana_Spot!J5</f>
        <v>8.86</v>
      </c>
      <c r="F5" s="194">
        <f>PPCL_NG!Q5+PPCL_Spot!Q5+GT_NG!Q5+GT_Spot!Q5+Bawana_NG!Q5+Bawana_RLNG!Q5+Bawana_Spot!Q5</f>
        <v>8.8760965481443019</v>
      </c>
      <c r="G5" s="195">
        <f t="shared" si="1"/>
        <v>-1.6096548144302503E-2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1.9335063586815469</v>
      </c>
      <c r="M5" s="195">
        <f t="shared" si="3"/>
        <v>-3.5063586815469172E-3</v>
      </c>
      <c r="N5" s="194">
        <f>PPCL_NG!M5+PPCL_Spot!M5+GT_NG!M5+GT_Spot!M5+Bawana_NG!M5+Bawana_RLNG!M5+Bawana_Spot!M5</f>
        <v>11.56</v>
      </c>
      <c r="O5" s="194">
        <f>PPCL_NG!T5+PPCL_Spot!T5+GT_NG!T5+GT_Spot!T5+Bawana_NG!T5+Bawana_RLNG!T5+Bawana_Spot!T5</f>
        <v>11.581001816766157</v>
      </c>
      <c r="P5" s="195">
        <f t="shared" si="4"/>
        <v>-2.1001816766156978E-2</v>
      </c>
      <c r="Q5" s="195">
        <f t="shared" si="5"/>
        <v>-6.9999999999998952E-2</v>
      </c>
    </row>
    <row r="6" spans="1:17">
      <c r="A6" s="34" t="s">
        <v>48</v>
      </c>
      <c r="B6" s="194">
        <f>PPCL_NG!I6+PPCL_Spot!I6+GT_NG!I6+GT_Spot!I6+Bawana_NG!I6+Bawana_RLNG!I6+Bawana_Spot!I6</f>
        <v>16.18</v>
      </c>
      <c r="C6" s="194">
        <f>PPCL_NG!P6+PPCL_Spot!P6+GT_NG!P6+GT_Spot!P6+Bawana_NG!P6+Bawana_RLNG!P6+Bawana_Spot!P6</f>
        <v>16.209395276407992</v>
      </c>
      <c r="D6" s="195">
        <f t="shared" si="0"/>
        <v>-2.9395276407992554E-2</v>
      </c>
      <c r="E6" s="194">
        <f>PPCL_NG!J6+PPCL_Spot!J6+GT_NG!J6+GT_Spot!J6+Bawana_NG!J6+Bawana_RLNG!J6+Bawana_Spot!J6</f>
        <v>8.86</v>
      </c>
      <c r="F6" s="194">
        <f>PPCL_NG!Q6+PPCL_Spot!Q6+GT_NG!Q6+GT_Spot!Q6+Bawana_NG!Q6+Bawana_RLNG!Q6+Bawana_Spot!Q6</f>
        <v>8.8760965481443019</v>
      </c>
      <c r="G6" s="195">
        <f t="shared" si="1"/>
        <v>-1.6096548144302503E-2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1.9335063586815469</v>
      </c>
      <c r="M6" s="195">
        <f t="shared" si="3"/>
        <v>-3.5063586815469172E-3</v>
      </c>
      <c r="N6" s="194">
        <f>PPCL_NG!M6+PPCL_Spot!M6+GT_NG!M6+GT_Spot!M6+Bawana_NG!M6+Bawana_RLNG!M6+Bawana_Spot!M6</f>
        <v>11.56</v>
      </c>
      <c r="O6" s="194">
        <f>PPCL_NG!T6+PPCL_Spot!T6+GT_NG!T6+GT_Spot!T6+Bawana_NG!T6+Bawana_RLNG!T6+Bawana_Spot!T6</f>
        <v>11.581001816766157</v>
      </c>
      <c r="P6" s="195">
        <f t="shared" si="4"/>
        <v>-2.1001816766156978E-2</v>
      </c>
      <c r="Q6" s="195">
        <f t="shared" si="5"/>
        <v>-6.9999999999998952E-2</v>
      </c>
    </row>
    <row r="7" spans="1:17">
      <c r="A7" s="34" t="s">
        <v>49</v>
      </c>
      <c r="B7" s="194">
        <f>PPCL_NG!I7+PPCL_Spot!I7+GT_NG!I7+GT_Spot!I7+Bawana_NG!I7+Bawana_RLNG!I7+Bawana_Spot!I7</f>
        <v>16.18</v>
      </c>
      <c r="C7" s="194">
        <f>PPCL_NG!P7+PPCL_Spot!P7+GT_NG!P7+GT_Spot!P7+Bawana_NG!P7+Bawana_RLNG!P7+Bawana_Spot!P7</f>
        <v>16.209395276407992</v>
      </c>
      <c r="D7" s="195">
        <f t="shared" si="0"/>
        <v>-2.9395276407992554E-2</v>
      </c>
      <c r="E7" s="194">
        <f>PPCL_NG!J7+PPCL_Spot!J7+GT_NG!J7+GT_Spot!J7+Bawana_NG!J7+Bawana_RLNG!J7+Bawana_Spot!J7</f>
        <v>8.86</v>
      </c>
      <c r="F7" s="194">
        <f>PPCL_NG!Q7+PPCL_Spot!Q7+GT_NG!Q7+GT_Spot!Q7+Bawana_NG!Q7+Bawana_RLNG!Q7+Bawana_Spot!Q7</f>
        <v>8.8760965481443019</v>
      </c>
      <c r="G7" s="195">
        <f t="shared" si="1"/>
        <v>-1.6096548144302503E-2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1.93</v>
      </c>
      <c r="L7" s="194">
        <f>PPCL_NG!S7+PPCL_Spot!S7+GT_NG!S7+GT_Spot!S7+Bawana_NG!S7+Bawana_RLNG!S7+Bawana_Spot!S7</f>
        <v>1.9335063586815469</v>
      </c>
      <c r="M7" s="195">
        <f t="shared" si="3"/>
        <v>-3.5063586815469172E-3</v>
      </c>
      <c r="N7" s="194">
        <f>PPCL_NG!M7+PPCL_Spot!M7+GT_NG!M7+GT_Spot!M7+Bawana_NG!M7+Bawana_RLNG!M7+Bawana_Spot!M7</f>
        <v>11.56</v>
      </c>
      <c r="O7" s="194">
        <f>PPCL_NG!T7+PPCL_Spot!T7+GT_NG!T7+GT_Spot!T7+Bawana_NG!T7+Bawana_RLNG!T7+Bawana_Spot!T7</f>
        <v>11.581001816766157</v>
      </c>
      <c r="P7" s="195">
        <f t="shared" si="4"/>
        <v>-2.1001816766156978E-2</v>
      </c>
      <c r="Q7" s="195">
        <f t="shared" si="5"/>
        <v>-6.9999999999998952E-2</v>
      </c>
    </row>
    <row r="8" spans="1:17">
      <c r="A8" s="34" t="s">
        <v>50</v>
      </c>
      <c r="B8" s="194">
        <f>PPCL_NG!I8+PPCL_Spot!I8+GT_NG!I8+GT_Spot!I8+Bawana_NG!I8+Bawana_RLNG!I8+Bawana_Spot!I8</f>
        <v>16.18</v>
      </c>
      <c r="C8" s="194">
        <f>PPCL_NG!P8+PPCL_Spot!P8+GT_NG!P8+GT_Spot!P8+Bawana_NG!P8+Bawana_RLNG!P8+Bawana_Spot!P8</f>
        <v>16.209395276407992</v>
      </c>
      <c r="D8" s="195">
        <f t="shared" si="0"/>
        <v>-2.9395276407992554E-2</v>
      </c>
      <c r="E8" s="194">
        <f>PPCL_NG!J8+PPCL_Spot!J8+GT_NG!J8+GT_Spot!J8+Bawana_NG!J8+Bawana_RLNG!J8+Bawana_Spot!J8</f>
        <v>8.86</v>
      </c>
      <c r="F8" s="194">
        <f>PPCL_NG!Q8+PPCL_Spot!Q8+GT_NG!Q8+GT_Spot!Q8+Bawana_NG!Q8+Bawana_RLNG!Q8+Bawana_Spot!Q8</f>
        <v>8.8760965481443019</v>
      </c>
      <c r="G8" s="195">
        <f t="shared" si="1"/>
        <v>-1.6096548144302503E-2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1.93</v>
      </c>
      <c r="L8" s="194">
        <f>PPCL_NG!S8+PPCL_Spot!S8+GT_NG!S8+GT_Spot!S8+Bawana_NG!S8+Bawana_RLNG!S8+Bawana_Spot!S8</f>
        <v>1.9335063586815469</v>
      </c>
      <c r="M8" s="195">
        <f t="shared" si="3"/>
        <v>-3.5063586815469172E-3</v>
      </c>
      <c r="N8" s="194">
        <f>PPCL_NG!M8+PPCL_Spot!M8+GT_NG!M8+GT_Spot!M8+Bawana_NG!M8+Bawana_RLNG!M8+Bawana_Spot!M8</f>
        <v>11.56</v>
      </c>
      <c r="O8" s="194">
        <f>PPCL_NG!T8+PPCL_Spot!T8+GT_NG!T8+GT_Spot!T8+Bawana_NG!T8+Bawana_RLNG!T8+Bawana_Spot!T8</f>
        <v>11.581001816766157</v>
      </c>
      <c r="P8" s="195">
        <f t="shared" si="4"/>
        <v>-2.1001816766156978E-2</v>
      </c>
      <c r="Q8" s="195">
        <f t="shared" si="5"/>
        <v>-6.9999999999998952E-2</v>
      </c>
    </row>
    <row r="9" spans="1:17">
      <c r="A9" s="34" t="s">
        <v>51</v>
      </c>
      <c r="B9" s="194">
        <f>PPCL_NG!I9+PPCL_Spot!I9+GT_NG!I9+GT_Spot!I9+Bawana_NG!I9+Bawana_RLNG!I9+Bawana_Spot!I9</f>
        <v>16.18</v>
      </c>
      <c r="C9" s="194">
        <f>PPCL_NG!P9+PPCL_Spot!P9+GT_NG!P9+GT_Spot!P9+Bawana_NG!P9+Bawana_RLNG!P9+Bawana_Spot!P9</f>
        <v>16.209395276407992</v>
      </c>
      <c r="D9" s="195">
        <f t="shared" si="0"/>
        <v>-2.9395276407992554E-2</v>
      </c>
      <c r="E9" s="194">
        <f>PPCL_NG!J9+PPCL_Spot!J9+GT_NG!J9+GT_Spot!J9+Bawana_NG!J9+Bawana_RLNG!J9+Bawana_Spot!J9</f>
        <v>8.86</v>
      </c>
      <c r="F9" s="194">
        <f>PPCL_NG!Q9+PPCL_Spot!Q9+GT_NG!Q9+GT_Spot!Q9+Bawana_NG!Q9+Bawana_RLNG!Q9+Bawana_Spot!Q9</f>
        <v>8.8760965481443019</v>
      </c>
      <c r="G9" s="195">
        <f t="shared" si="1"/>
        <v>-1.6096548144302503E-2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1.93</v>
      </c>
      <c r="L9" s="194">
        <f>PPCL_NG!S9+PPCL_Spot!S9+GT_NG!S9+GT_Spot!S9+Bawana_NG!S9+Bawana_RLNG!S9+Bawana_Spot!S9</f>
        <v>1.9335063586815469</v>
      </c>
      <c r="M9" s="195">
        <f t="shared" si="3"/>
        <v>-3.5063586815469172E-3</v>
      </c>
      <c r="N9" s="194">
        <f>PPCL_NG!M9+PPCL_Spot!M9+GT_NG!M9+GT_Spot!M9+Bawana_NG!M9+Bawana_RLNG!M9+Bawana_Spot!M9</f>
        <v>11.56</v>
      </c>
      <c r="O9" s="194">
        <f>PPCL_NG!T9+PPCL_Spot!T9+GT_NG!T9+GT_Spot!T9+Bawana_NG!T9+Bawana_RLNG!T9+Bawana_Spot!T9</f>
        <v>11.581001816766157</v>
      </c>
      <c r="P9" s="195">
        <f t="shared" si="4"/>
        <v>-2.1001816766156978E-2</v>
      </c>
      <c r="Q9" s="195">
        <f t="shared" si="5"/>
        <v>-6.9999999999998952E-2</v>
      </c>
    </row>
    <row r="10" spans="1:17">
      <c r="A10" s="34" t="s">
        <v>52</v>
      </c>
      <c r="B10" s="194">
        <f>PPCL_NG!I10+PPCL_Spot!I10+GT_NG!I10+GT_Spot!I10+Bawana_NG!I10+Bawana_RLNG!I10+Bawana_Spot!I10</f>
        <v>16.18</v>
      </c>
      <c r="C10" s="194">
        <f>PPCL_NG!P10+PPCL_Spot!P10+GT_NG!P10+GT_Spot!P10+Bawana_NG!P10+Bawana_RLNG!P10+Bawana_Spot!P10</f>
        <v>16.209395276407992</v>
      </c>
      <c r="D10" s="195">
        <f t="shared" si="0"/>
        <v>-2.9395276407992554E-2</v>
      </c>
      <c r="E10" s="194">
        <f>PPCL_NG!J10+PPCL_Spot!J10+GT_NG!J10+GT_Spot!J10+Bawana_NG!J10+Bawana_RLNG!J10+Bawana_Spot!J10</f>
        <v>8.86</v>
      </c>
      <c r="F10" s="194">
        <f>PPCL_NG!Q10+PPCL_Spot!Q10+GT_NG!Q10+GT_Spot!Q10+Bawana_NG!Q10+Bawana_RLNG!Q10+Bawana_Spot!Q10</f>
        <v>8.8760965481443019</v>
      </c>
      <c r="G10" s="195">
        <f t="shared" si="1"/>
        <v>-1.6096548144302503E-2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1.93</v>
      </c>
      <c r="L10" s="194">
        <f>PPCL_NG!S10+PPCL_Spot!S10+GT_NG!S10+GT_Spot!S10+Bawana_NG!S10+Bawana_RLNG!S10+Bawana_Spot!S10</f>
        <v>1.9335063586815469</v>
      </c>
      <c r="M10" s="195">
        <f t="shared" si="3"/>
        <v>-3.5063586815469172E-3</v>
      </c>
      <c r="N10" s="194">
        <f>PPCL_NG!M10+PPCL_Spot!M10+GT_NG!M10+GT_Spot!M10+Bawana_NG!M10+Bawana_RLNG!M10+Bawana_Spot!M10</f>
        <v>11.56</v>
      </c>
      <c r="O10" s="194">
        <f>PPCL_NG!T10+PPCL_Spot!T10+GT_NG!T10+GT_Spot!T10+Bawana_NG!T10+Bawana_RLNG!T10+Bawana_Spot!T10</f>
        <v>11.581001816766157</v>
      </c>
      <c r="P10" s="195">
        <f t="shared" si="4"/>
        <v>-2.1001816766156978E-2</v>
      </c>
      <c r="Q10" s="195">
        <f t="shared" si="5"/>
        <v>-6.9999999999998952E-2</v>
      </c>
    </row>
    <row r="11" spans="1:17">
      <c r="A11" s="34" t="s">
        <v>53</v>
      </c>
      <c r="B11" s="194">
        <f>PPCL_NG!I11+PPCL_Spot!I11+GT_NG!I11+GT_Spot!I11+Bawana_NG!I11+Bawana_RLNG!I11+Bawana_Spot!I11</f>
        <v>16.18</v>
      </c>
      <c r="C11" s="194">
        <f>PPCL_NG!P11+PPCL_Spot!P11+GT_NG!P11+GT_Spot!P11+Bawana_NG!P11+Bawana_RLNG!P11+Bawana_Spot!P11</f>
        <v>16.209395276407992</v>
      </c>
      <c r="D11" s="195">
        <f t="shared" si="0"/>
        <v>-2.9395276407992554E-2</v>
      </c>
      <c r="E11" s="194">
        <f>PPCL_NG!J11+PPCL_Spot!J11+GT_NG!J11+GT_Spot!J11+Bawana_NG!J11+Bawana_RLNG!J11+Bawana_Spot!J11</f>
        <v>8.86</v>
      </c>
      <c r="F11" s="194">
        <f>PPCL_NG!Q11+PPCL_Spot!Q11+GT_NG!Q11+GT_Spot!Q11+Bawana_NG!Q11+Bawana_RLNG!Q11+Bawana_Spot!Q11</f>
        <v>8.8760965481443019</v>
      </c>
      <c r="G11" s="195">
        <f t="shared" si="1"/>
        <v>-1.6096548144302503E-2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1.93</v>
      </c>
      <c r="L11" s="194">
        <f>PPCL_NG!S11+PPCL_Spot!S11+GT_NG!S11+GT_Spot!S11+Bawana_NG!S11+Bawana_RLNG!S11+Bawana_Spot!S11</f>
        <v>1.9335063586815469</v>
      </c>
      <c r="M11" s="195">
        <f t="shared" si="3"/>
        <v>-3.5063586815469172E-3</v>
      </c>
      <c r="N11" s="194">
        <f>PPCL_NG!M11+PPCL_Spot!M11+GT_NG!M11+GT_Spot!M11+Bawana_NG!M11+Bawana_RLNG!M11+Bawana_Spot!M11</f>
        <v>11.56</v>
      </c>
      <c r="O11" s="194">
        <f>PPCL_NG!T11+PPCL_Spot!T11+GT_NG!T11+GT_Spot!T11+Bawana_NG!T11+Bawana_RLNG!T11+Bawana_Spot!T11</f>
        <v>11.581001816766157</v>
      </c>
      <c r="P11" s="195">
        <f t="shared" si="4"/>
        <v>-2.1001816766156978E-2</v>
      </c>
      <c r="Q11" s="195">
        <f t="shared" si="5"/>
        <v>-6.9999999999998952E-2</v>
      </c>
    </row>
    <row r="12" spans="1:17">
      <c r="A12" s="34" t="s">
        <v>54</v>
      </c>
      <c r="B12" s="194">
        <f>PPCL_NG!I12+PPCL_Spot!I12+GT_NG!I12+GT_Spot!I12+Bawana_NG!I12+Bawana_RLNG!I12+Bawana_Spot!I12</f>
        <v>16.18</v>
      </c>
      <c r="C12" s="194">
        <f>PPCL_NG!P12+PPCL_Spot!P12+GT_NG!P12+GT_Spot!P12+Bawana_NG!P12+Bawana_RLNG!P12+Bawana_Spot!P12</f>
        <v>16.209395276407992</v>
      </c>
      <c r="D12" s="195">
        <f t="shared" si="0"/>
        <v>-2.9395276407992554E-2</v>
      </c>
      <c r="E12" s="194">
        <f>PPCL_NG!J12+PPCL_Spot!J12+GT_NG!J12+GT_Spot!J12+Bawana_NG!J12+Bawana_RLNG!J12+Bawana_Spot!J12</f>
        <v>8.86</v>
      </c>
      <c r="F12" s="194">
        <f>PPCL_NG!Q12+PPCL_Spot!Q12+GT_NG!Q12+GT_Spot!Q12+Bawana_NG!Q12+Bawana_RLNG!Q12+Bawana_Spot!Q12</f>
        <v>8.8760965481443019</v>
      </c>
      <c r="G12" s="195">
        <f t="shared" si="1"/>
        <v>-1.6096548144302503E-2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1.93</v>
      </c>
      <c r="L12" s="194">
        <f>PPCL_NG!S12+PPCL_Spot!S12+GT_NG!S12+GT_Spot!S12+Bawana_NG!S12+Bawana_RLNG!S12+Bawana_Spot!S12</f>
        <v>1.9335063586815469</v>
      </c>
      <c r="M12" s="195">
        <f t="shared" si="3"/>
        <v>-3.5063586815469172E-3</v>
      </c>
      <c r="N12" s="194">
        <f>PPCL_NG!M12+PPCL_Spot!M12+GT_NG!M12+GT_Spot!M12+Bawana_NG!M12+Bawana_RLNG!M12+Bawana_Spot!M12</f>
        <v>11.56</v>
      </c>
      <c r="O12" s="194">
        <f>PPCL_NG!T12+PPCL_Spot!T12+GT_NG!T12+GT_Spot!T12+Bawana_NG!T12+Bawana_RLNG!T12+Bawana_Spot!T12</f>
        <v>11.581001816766157</v>
      </c>
      <c r="P12" s="195">
        <f t="shared" si="4"/>
        <v>-2.1001816766156978E-2</v>
      </c>
      <c r="Q12" s="195">
        <f t="shared" si="5"/>
        <v>-6.9999999999998952E-2</v>
      </c>
    </row>
    <row r="13" spans="1:17">
      <c r="A13" s="34" t="s">
        <v>55</v>
      </c>
      <c r="B13" s="194">
        <f>PPCL_NG!I13+PPCL_Spot!I13+GT_NG!I13+GT_Spot!I13+Bawana_NG!I13+Bawana_RLNG!I13+Bawana_Spot!I13</f>
        <v>16.18</v>
      </c>
      <c r="C13" s="194">
        <f>PPCL_NG!P13+PPCL_Spot!P13+GT_NG!P13+GT_Spot!P13+Bawana_NG!P13+Bawana_RLNG!P13+Bawana_Spot!P13</f>
        <v>16.209395276407992</v>
      </c>
      <c r="D13" s="195">
        <f t="shared" si="0"/>
        <v>-2.9395276407992554E-2</v>
      </c>
      <c r="E13" s="194">
        <f>PPCL_NG!J13+PPCL_Spot!J13+GT_NG!J13+GT_Spot!J13+Bawana_NG!J13+Bawana_RLNG!J13+Bawana_Spot!J13</f>
        <v>8.86</v>
      </c>
      <c r="F13" s="194">
        <f>PPCL_NG!Q13+PPCL_Spot!Q13+GT_NG!Q13+GT_Spot!Q13+Bawana_NG!Q13+Bawana_RLNG!Q13+Bawana_Spot!Q13</f>
        <v>8.8760965481443019</v>
      </c>
      <c r="G13" s="195">
        <f t="shared" si="1"/>
        <v>-1.6096548144302503E-2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1.93</v>
      </c>
      <c r="L13" s="194">
        <f>PPCL_NG!S13+PPCL_Spot!S13+GT_NG!S13+GT_Spot!S13+Bawana_NG!S13+Bawana_RLNG!S13+Bawana_Spot!S13</f>
        <v>1.9335063586815469</v>
      </c>
      <c r="M13" s="195">
        <f t="shared" si="3"/>
        <v>-3.5063586815469172E-3</v>
      </c>
      <c r="N13" s="194">
        <f>PPCL_NG!M13+PPCL_Spot!M13+GT_NG!M13+GT_Spot!M13+Bawana_NG!M13+Bawana_RLNG!M13+Bawana_Spot!M13</f>
        <v>11.56</v>
      </c>
      <c r="O13" s="194">
        <f>PPCL_NG!T13+PPCL_Spot!T13+GT_NG!T13+GT_Spot!T13+Bawana_NG!T13+Bawana_RLNG!T13+Bawana_Spot!T13</f>
        <v>11.581001816766157</v>
      </c>
      <c r="P13" s="195">
        <f t="shared" si="4"/>
        <v>-2.1001816766156978E-2</v>
      </c>
      <c r="Q13" s="195">
        <f t="shared" si="5"/>
        <v>-6.9999999999998952E-2</v>
      </c>
    </row>
    <row r="14" spans="1:17">
      <c r="A14" s="34" t="s">
        <v>56</v>
      </c>
      <c r="B14" s="194">
        <f>PPCL_NG!I14+PPCL_Spot!I14+GT_NG!I14+GT_Spot!I14+Bawana_NG!I14+Bawana_RLNG!I14+Bawana_Spot!I14</f>
        <v>16.18</v>
      </c>
      <c r="C14" s="194">
        <f>PPCL_NG!P14+PPCL_Spot!P14+GT_NG!P14+GT_Spot!P14+Bawana_NG!P14+Bawana_RLNG!P14+Bawana_Spot!P14</f>
        <v>16.209395276407992</v>
      </c>
      <c r="D14" s="195">
        <f t="shared" si="0"/>
        <v>-2.9395276407992554E-2</v>
      </c>
      <c r="E14" s="194">
        <f>PPCL_NG!J14+PPCL_Spot!J14+GT_NG!J14+GT_Spot!J14+Bawana_NG!J14+Bawana_RLNG!J14+Bawana_Spot!J14</f>
        <v>8.86</v>
      </c>
      <c r="F14" s="194">
        <f>PPCL_NG!Q14+PPCL_Spot!Q14+GT_NG!Q14+GT_Spot!Q14+Bawana_NG!Q14+Bawana_RLNG!Q14+Bawana_Spot!Q14</f>
        <v>8.8760965481443019</v>
      </c>
      <c r="G14" s="195">
        <f t="shared" si="1"/>
        <v>-1.6096548144302503E-2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1.93</v>
      </c>
      <c r="L14" s="194">
        <f>PPCL_NG!S14+PPCL_Spot!S14+GT_NG!S14+GT_Spot!S14+Bawana_NG!S14+Bawana_RLNG!S14+Bawana_Spot!S14</f>
        <v>1.9335063586815469</v>
      </c>
      <c r="M14" s="195">
        <f t="shared" si="3"/>
        <v>-3.5063586815469172E-3</v>
      </c>
      <c r="N14" s="194">
        <f>PPCL_NG!M14+PPCL_Spot!M14+GT_NG!M14+GT_Spot!M14+Bawana_NG!M14+Bawana_RLNG!M14+Bawana_Spot!M14</f>
        <v>11.56</v>
      </c>
      <c r="O14" s="194">
        <f>PPCL_NG!T14+PPCL_Spot!T14+GT_NG!T14+GT_Spot!T14+Bawana_NG!T14+Bawana_RLNG!T14+Bawana_Spot!T14</f>
        <v>11.581001816766157</v>
      </c>
      <c r="P14" s="195">
        <f t="shared" si="4"/>
        <v>-2.1001816766156978E-2</v>
      </c>
      <c r="Q14" s="195">
        <f t="shared" si="5"/>
        <v>-6.9999999999998952E-2</v>
      </c>
    </row>
    <row r="15" spans="1:17">
      <c r="A15" s="34" t="s">
        <v>57</v>
      </c>
      <c r="B15" s="194">
        <f>PPCL_NG!I15+PPCL_Spot!I15+GT_NG!I15+GT_Spot!I15+Bawana_NG!I15+Bawana_RLNG!I15+Bawana_Spot!I15</f>
        <v>16.18</v>
      </c>
      <c r="C15" s="194">
        <f>PPCL_NG!P15+PPCL_Spot!P15+GT_NG!P15+GT_Spot!P15+Bawana_NG!P15+Bawana_RLNG!P15+Bawana_Spot!P15</f>
        <v>16.209395276407992</v>
      </c>
      <c r="D15" s="195">
        <f t="shared" si="0"/>
        <v>-2.9395276407992554E-2</v>
      </c>
      <c r="E15" s="194">
        <f>PPCL_NG!J15+PPCL_Spot!J15+GT_NG!J15+GT_Spot!J15+Bawana_NG!J15+Bawana_RLNG!J15+Bawana_Spot!J15</f>
        <v>8.86</v>
      </c>
      <c r="F15" s="194">
        <f>PPCL_NG!Q15+PPCL_Spot!Q15+GT_NG!Q15+GT_Spot!Q15+Bawana_NG!Q15+Bawana_RLNG!Q15+Bawana_Spot!Q15</f>
        <v>8.8760965481443019</v>
      </c>
      <c r="G15" s="195">
        <f t="shared" si="1"/>
        <v>-1.6096548144302503E-2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1.93</v>
      </c>
      <c r="L15" s="194">
        <f>PPCL_NG!S15+PPCL_Spot!S15+GT_NG!S15+GT_Spot!S15+Bawana_NG!S15+Bawana_RLNG!S15+Bawana_Spot!S15</f>
        <v>1.9335063586815469</v>
      </c>
      <c r="M15" s="195">
        <f t="shared" si="3"/>
        <v>-3.5063586815469172E-3</v>
      </c>
      <c r="N15" s="194">
        <f>PPCL_NG!M15+PPCL_Spot!M15+GT_NG!M15+GT_Spot!M15+Bawana_NG!M15+Bawana_RLNG!M15+Bawana_Spot!M15</f>
        <v>11.56</v>
      </c>
      <c r="O15" s="194">
        <f>PPCL_NG!T15+PPCL_Spot!T15+GT_NG!T15+GT_Spot!T15+Bawana_NG!T15+Bawana_RLNG!T15+Bawana_Spot!T15</f>
        <v>11.581001816766157</v>
      </c>
      <c r="P15" s="195">
        <f t="shared" si="4"/>
        <v>-2.1001816766156978E-2</v>
      </c>
      <c r="Q15" s="195">
        <f t="shared" si="5"/>
        <v>-6.9999999999998952E-2</v>
      </c>
    </row>
    <row r="16" spans="1:17">
      <c r="A16" s="34" t="s">
        <v>58</v>
      </c>
      <c r="B16" s="194">
        <f>PPCL_NG!I16+PPCL_Spot!I16+GT_NG!I16+GT_Spot!I16+Bawana_NG!I16+Bawana_RLNG!I16+Bawana_Spot!I16</f>
        <v>16.18</v>
      </c>
      <c r="C16" s="194">
        <f>PPCL_NG!P16+PPCL_Spot!P16+GT_NG!P16+GT_Spot!P16+Bawana_NG!P16+Bawana_RLNG!P16+Bawana_Spot!P16</f>
        <v>16.209395276407992</v>
      </c>
      <c r="D16" s="195">
        <f t="shared" si="0"/>
        <v>-2.9395276407992554E-2</v>
      </c>
      <c r="E16" s="194">
        <f>PPCL_NG!J16+PPCL_Spot!J16+GT_NG!J16+GT_Spot!J16+Bawana_NG!J16+Bawana_RLNG!J16+Bawana_Spot!J16</f>
        <v>8.86</v>
      </c>
      <c r="F16" s="194">
        <f>PPCL_NG!Q16+PPCL_Spot!Q16+GT_NG!Q16+GT_Spot!Q16+Bawana_NG!Q16+Bawana_RLNG!Q16+Bawana_Spot!Q16</f>
        <v>8.8760965481443019</v>
      </c>
      <c r="G16" s="195">
        <f t="shared" si="1"/>
        <v>-1.6096548144302503E-2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1.93</v>
      </c>
      <c r="L16" s="194">
        <f>PPCL_NG!S16+PPCL_Spot!S16+GT_NG!S16+GT_Spot!S16+Bawana_NG!S16+Bawana_RLNG!S16+Bawana_Spot!S16</f>
        <v>1.9335063586815469</v>
      </c>
      <c r="M16" s="195">
        <f t="shared" si="3"/>
        <v>-3.5063586815469172E-3</v>
      </c>
      <c r="N16" s="194">
        <f>PPCL_NG!M16+PPCL_Spot!M16+GT_NG!M16+GT_Spot!M16+Bawana_NG!M16+Bawana_RLNG!M16+Bawana_Spot!M16</f>
        <v>11.56</v>
      </c>
      <c r="O16" s="194">
        <f>PPCL_NG!T16+PPCL_Spot!T16+GT_NG!T16+GT_Spot!T16+Bawana_NG!T16+Bawana_RLNG!T16+Bawana_Spot!T16</f>
        <v>11.581001816766157</v>
      </c>
      <c r="P16" s="195">
        <f t="shared" si="4"/>
        <v>-2.1001816766156978E-2</v>
      </c>
      <c r="Q16" s="195">
        <f t="shared" si="5"/>
        <v>-6.9999999999998952E-2</v>
      </c>
    </row>
    <row r="17" spans="1:17">
      <c r="A17" s="34" t="s">
        <v>59</v>
      </c>
      <c r="B17" s="194">
        <f>PPCL_NG!I17+PPCL_Spot!I17+GT_NG!I17+GT_Spot!I17+Bawana_NG!I17+Bawana_RLNG!I17+Bawana_Spot!I17</f>
        <v>16.18</v>
      </c>
      <c r="C17" s="194">
        <f>PPCL_NG!P17+PPCL_Spot!P17+GT_NG!P17+GT_Spot!P17+Bawana_NG!P17+Bawana_RLNG!P17+Bawana_Spot!P17</f>
        <v>16.209395276407992</v>
      </c>
      <c r="D17" s="195">
        <f t="shared" si="0"/>
        <v>-2.9395276407992554E-2</v>
      </c>
      <c r="E17" s="194">
        <f>PPCL_NG!J17+PPCL_Spot!J17+GT_NG!J17+GT_Spot!J17+Bawana_NG!J17+Bawana_RLNG!J17+Bawana_Spot!J17</f>
        <v>8.86</v>
      </c>
      <c r="F17" s="194">
        <f>PPCL_NG!Q17+PPCL_Spot!Q17+GT_NG!Q17+GT_Spot!Q17+Bawana_NG!Q17+Bawana_RLNG!Q17+Bawana_Spot!Q17</f>
        <v>8.8760965481443019</v>
      </c>
      <c r="G17" s="195">
        <f t="shared" si="1"/>
        <v>-1.6096548144302503E-2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1.93</v>
      </c>
      <c r="L17" s="194">
        <f>PPCL_NG!S17+PPCL_Spot!S17+GT_NG!S17+GT_Spot!S17+Bawana_NG!S17+Bawana_RLNG!S17+Bawana_Spot!S17</f>
        <v>1.9335063586815469</v>
      </c>
      <c r="M17" s="195">
        <f t="shared" si="3"/>
        <v>-3.5063586815469172E-3</v>
      </c>
      <c r="N17" s="194">
        <f>PPCL_NG!M17+PPCL_Spot!M17+GT_NG!M17+GT_Spot!M17+Bawana_NG!M17+Bawana_RLNG!M17+Bawana_Spot!M17</f>
        <v>11.56</v>
      </c>
      <c r="O17" s="194">
        <f>PPCL_NG!T17+PPCL_Spot!T17+GT_NG!T17+GT_Spot!T17+Bawana_NG!T17+Bawana_RLNG!T17+Bawana_Spot!T17</f>
        <v>11.581001816766157</v>
      </c>
      <c r="P17" s="195">
        <f t="shared" si="4"/>
        <v>-2.1001816766156978E-2</v>
      </c>
      <c r="Q17" s="195">
        <f t="shared" si="5"/>
        <v>-6.9999999999998952E-2</v>
      </c>
    </row>
    <row r="18" spans="1:17">
      <c r="A18" s="34" t="s">
        <v>60</v>
      </c>
      <c r="B18" s="194">
        <f>PPCL_NG!I18+PPCL_Spot!I18+GT_NG!I18+GT_Spot!I18+Bawana_NG!I18+Bawana_RLNG!I18+Bawana_Spot!I18</f>
        <v>16.18</v>
      </c>
      <c r="C18" s="194">
        <f>PPCL_NG!P18+PPCL_Spot!P18+GT_NG!P18+GT_Spot!P18+Bawana_NG!P18+Bawana_RLNG!P18+Bawana_Spot!P18</f>
        <v>16.209395276407992</v>
      </c>
      <c r="D18" s="195">
        <f t="shared" si="0"/>
        <v>-2.9395276407992554E-2</v>
      </c>
      <c r="E18" s="194">
        <f>PPCL_NG!J18+PPCL_Spot!J18+GT_NG!J18+GT_Spot!J18+Bawana_NG!J18+Bawana_RLNG!J18+Bawana_Spot!J18</f>
        <v>8.86</v>
      </c>
      <c r="F18" s="194">
        <f>PPCL_NG!Q18+PPCL_Spot!Q18+GT_NG!Q18+GT_Spot!Q18+Bawana_NG!Q18+Bawana_RLNG!Q18+Bawana_Spot!Q18</f>
        <v>8.8760965481443019</v>
      </c>
      <c r="G18" s="195">
        <f t="shared" si="1"/>
        <v>-1.6096548144302503E-2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1.93</v>
      </c>
      <c r="L18" s="194">
        <f>PPCL_NG!S18+PPCL_Spot!S18+GT_NG!S18+GT_Spot!S18+Bawana_NG!S18+Bawana_RLNG!S18+Bawana_Spot!S18</f>
        <v>1.9335063586815469</v>
      </c>
      <c r="M18" s="195">
        <f t="shared" si="3"/>
        <v>-3.5063586815469172E-3</v>
      </c>
      <c r="N18" s="194">
        <f>PPCL_NG!M18+PPCL_Spot!M18+GT_NG!M18+GT_Spot!M18+Bawana_NG!M18+Bawana_RLNG!M18+Bawana_Spot!M18</f>
        <v>11.56</v>
      </c>
      <c r="O18" s="194">
        <f>PPCL_NG!T18+PPCL_Spot!T18+GT_NG!T18+GT_Spot!T18+Bawana_NG!T18+Bawana_RLNG!T18+Bawana_Spot!T18</f>
        <v>11.581001816766157</v>
      </c>
      <c r="P18" s="195">
        <f t="shared" si="4"/>
        <v>-2.1001816766156978E-2</v>
      </c>
      <c r="Q18" s="195">
        <f t="shared" si="5"/>
        <v>-6.9999999999998952E-2</v>
      </c>
    </row>
    <row r="19" spans="1:17">
      <c r="A19" s="34" t="s">
        <v>61</v>
      </c>
      <c r="B19" s="194">
        <f>PPCL_NG!I19+PPCL_Spot!I19+GT_NG!I19+GT_Spot!I19+Bawana_NG!I19+Bawana_RLNG!I19+Bawana_Spot!I19</f>
        <v>16.18</v>
      </c>
      <c r="C19" s="194">
        <f>PPCL_NG!P19+PPCL_Spot!P19+GT_NG!P19+GT_Spot!P19+Bawana_NG!P19+Bawana_RLNG!P19+Bawana_Spot!P19</f>
        <v>16.209395276407992</v>
      </c>
      <c r="D19" s="195">
        <f t="shared" si="0"/>
        <v>-2.9395276407992554E-2</v>
      </c>
      <c r="E19" s="194">
        <f>PPCL_NG!J19+PPCL_Spot!J19+GT_NG!J19+GT_Spot!J19+Bawana_NG!J19+Bawana_RLNG!J19+Bawana_Spot!J19</f>
        <v>8.86</v>
      </c>
      <c r="F19" s="194">
        <f>PPCL_NG!Q19+PPCL_Spot!Q19+GT_NG!Q19+GT_Spot!Q19+Bawana_NG!Q19+Bawana_RLNG!Q19+Bawana_Spot!Q19</f>
        <v>8.8760965481443019</v>
      </c>
      <c r="G19" s="195">
        <f t="shared" si="1"/>
        <v>-1.6096548144302503E-2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1.93</v>
      </c>
      <c r="L19" s="194">
        <f>PPCL_NG!S19+PPCL_Spot!S19+GT_NG!S19+GT_Spot!S19+Bawana_NG!S19+Bawana_RLNG!S19+Bawana_Spot!S19</f>
        <v>1.9335063586815469</v>
      </c>
      <c r="M19" s="195">
        <f t="shared" si="3"/>
        <v>-3.5063586815469172E-3</v>
      </c>
      <c r="N19" s="194">
        <f>PPCL_NG!M19+PPCL_Spot!M19+GT_NG!M19+GT_Spot!M19+Bawana_NG!M19+Bawana_RLNG!M19+Bawana_Spot!M19</f>
        <v>11.56</v>
      </c>
      <c r="O19" s="194">
        <f>PPCL_NG!T19+PPCL_Spot!T19+GT_NG!T19+GT_Spot!T19+Bawana_NG!T19+Bawana_RLNG!T19+Bawana_Spot!T19</f>
        <v>11.581001816766157</v>
      </c>
      <c r="P19" s="195">
        <f t="shared" si="4"/>
        <v>-2.1001816766156978E-2</v>
      </c>
      <c r="Q19" s="195">
        <f t="shared" si="5"/>
        <v>-6.9999999999998952E-2</v>
      </c>
    </row>
    <row r="20" spans="1:17">
      <c r="A20" s="34" t="s">
        <v>62</v>
      </c>
      <c r="B20" s="194">
        <f>PPCL_NG!I20+PPCL_Spot!I20+GT_NG!I20+GT_Spot!I20+Bawana_NG!I20+Bawana_RLNG!I20+Bawana_Spot!I20</f>
        <v>16.18</v>
      </c>
      <c r="C20" s="194">
        <f>PPCL_NG!P20+PPCL_Spot!P20+GT_NG!P20+GT_Spot!P20+Bawana_NG!P20+Bawana_RLNG!P20+Bawana_Spot!P20</f>
        <v>16.209395276407992</v>
      </c>
      <c r="D20" s="195">
        <f t="shared" si="0"/>
        <v>-2.9395276407992554E-2</v>
      </c>
      <c r="E20" s="194">
        <f>PPCL_NG!J20+PPCL_Spot!J20+GT_NG!J20+GT_Spot!J20+Bawana_NG!J20+Bawana_RLNG!J20+Bawana_Spot!J20</f>
        <v>8.86</v>
      </c>
      <c r="F20" s="194">
        <f>PPCL_NG!Q20+PPCL_Spot!Q20+GT_NG!Q20+GT_Spot!Q20+Bawana_NG!Q20+Bawana_RLNG!Q20+Bawana_Spot!Q20</f>
        <v>8.8760965481443019</v>
      </c>
      <c r="G20" s="195">
        <f t="shared" si="1"/>
        <v>-1.6096548144302503E-2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1.93</v>
      </c>
      <c r="L20" s="194">
        <f>PPCL_NG!S20+PPCL_Spot!S20+GT_NG!S20+GT_Spot!S20+Bawana_NG!S20+Bawana_RLNG!S20+Bawana_Spot!S20</f>
        <v>1.9335063586815469</v>
      </c>
      <c r="M20" s="195">
        <f t="shared" si="3"/>
        <v>-3.5063586815469172E-3</v>
      </c>
      <c r="N20" s="194">
        <f>PPCL_NG!M20+PPCL_Spot!M20+GT_NG!M20+GT_Spot!M20+Bawana_NG!M20+Bawana_RLNG!M20+Bawana_Spot!M20</f>
        <v>11.56</v>
      </c>
      <c r="O20" s="194">
        <f>PPCL_NG!T20+PPCL_Spot!T20+GT_NG!T20+GT_Spot!T20+Bawana_NG!T20+Bawana_RLNG!T20+Bawana_Spot!T20</f>
        <v>11.581001816766157</v>
      </c>
      <c r="P20" s="195">
        <f t="shared" si="4"/>
        <v>-2.1001816766156978E-2</v>
      </c>
      <c r="Q20" s="195">
        <f t="shared" si="5"/>
        <v>-6.9999999999998952E-2</v>
      </c>
    </row>
    <row r="21" spans="1:17">
      <c r="A21" s="34" t="s">
        <v>63</v>
      </c>
      <c r="B21" s="194">
        <f>PPCL_NG!I21+PPCL_Spot!I21+GT_NG!I21+GT_Spot!I21+Bawana_NG!I21+Bawana_RLNG!I21+Bawana_Spot!I21</f>
        <v>16.18</v>
      </c>
      <c r="C21" s="194">
        <f>PPCL_NG!P21+PPCL_Spot!P21+GT_NG!P21+GT_Spot!P21+Bawana_NG!P21+Bawana_RLNG!P21+Bawana_Spot!P21</f>
        <v>16.209395276407992</v>
      </c>
      <c r="D21" s="195">
        <f t="shared" si="0"/>
        <v>-2.9395276407992554E-2</v>
      </c>
      <c r="E21" s="194">
        <f>PPCL_NG!J21+PPCL_Spot!J21+GT_NG!J21+GT_Spot!J21+Bawana_NG!J21+Bawana_RLNG!J21+Bawana_Spot!J21</f>
        <v>8.86</v>
      </c>
      <c r="F21" s="194">
        <f>PPCL_NG!Q21+PPCL_Spot!Q21+GT_NG!Q21+GT_Spot!Q21+Bawana_NG!Q21+Bawana_RLNG!Q21+Bawana_Spot!Q21</f>
        <v>8.8760965481443019</v>
      </c>
      <c r="G21" s="195">
        <f t="shared" si="1"/>
        <v>-1.6096548144302503E-2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1.93</v>
      </c>
      <c r="L21" s="194">
        <f>PPCL_NG!S21+PPCL_Spot!S21+GT_NG!S21+GT_Spot!S21+Bawana_NG!S21+Bawana_RLNG!S21+Bawana_Spot!S21</f>
        <v>1.9335063586815469</v>
      </c>
      <c r="M21" s="195">
        <f t="shared" si="3"/>
        <v>-3.5063586815469172E-3</v>
      </c>
      <c r="N21" s="194">
        <f>PPCL_NG!M21+PPCL_Spot!M21+GT_NG!M21+GT_Spot!M21+Bawana_NG!M21+Bawana_RLNG!M21+Bawana_Spot!M21</f>
        <v>11.56</v>
      </c>
      <c r="O21" s="194">
        <f>PPCL_NG!T21+PPCL_Spot!T21+GT_NG!T21+GT_Spot!T21+Bawana_NG!T21+Bawana_RLNG!T21+Bawana_Spot!T21</f>
        <v>11.581001816766157</v>
      </c>
      <c r="P21" s="195">
        <f t="shared" si="4"/>
        <v>-2.1001816766156978E-2</v>
      </c>
      <c r="Q21" s="195">
        <f t="shared" si="5"/>
        <v>-6.9999999999998952E-2</v>
      </c>
    </row>
    <row r="22" spans="1:17">
      <c r="A22" s="34" t="s">
        <v>64</v>
      </c>
      <c r="B22" s="194">
        <f>PPCL_NG!I22+PPCL_Spot!I22+GT_NG!I22+GT_Spot!I22+Bawana_NG!I22+Bawana_RLNG!I22+Bawana_Spot!I22</f>
        <v>16.18</v>
      </c>
      <c r="C22" s="194">
        <f>PPCL_NG!P22+PPCL_Spot!P22+GT_NG!P22+GT_Spot!P22+Bawana_NG!P22+Bawana_RLNG!P22+Bawana_Spot!P22</f>
        <v>16.209395276407992</v>
      </c>
      <c r="D22" s="195">
        <f t="shared" si="0"/>
        <v>-2.9395276407992554E-2</v>
      </c>
      <c r="E22" s="194">
        <f>PPCL_NG!J22+PPCL_Spot!J22+GT_NG!J22+GT_Spot!J22+Bawana_NG!J22+Bawana_RLNG!J22+Bawana_Spot!J22</f>
        <v>8.86</v>
      </c>
      <c r="F22" s="194">
        <f>PPCL_NG!Q22+PPCL_Spot!Q22+GT_NG!Q22+GT_Spot!Q22+Bawana_NG!Q22+Bawana_RLNG!Q22+Bawana_Spot!Q22</f>
        <v>8.8760965481443019</v>
      </c>
      <c r="G22" s="195">
        <f t="shared" si="1"/>
        <v>-1.6096548144302503E-2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1.93</v>
      </c>
      <c r="L22" s="194">
        <f>PPCL_NG!S22+PPCL_Spot!S22+GT_NG!S22+GT_Spot!S22+Bawana_NG!S22+Bawana_RLNG!S22+Bawana_Spot!S22</f>
        <v>1.9335063586815469</v>
      </c>
      <c r="M22" s="195">
        <f t="shared" si="3"/>
        <v>-3.5063586815469172E-3</v>
      </c>
      <c r="N22" s="194">
        <f>PPCL_NG!M22+PPCL_Spot!M22+GT_NG!M22+GT_Spot!M22+Bawana_NG!M22+Bawana_RLNG!M22+Bawana_Spot!M22</f>
        <v>11.56</v>
      </c>
      <c r="O22" s="194">
        <f>PPCL_NG!T22+PPCL_Spot!T22+GT_NG!T22+GT_Spot!T22+Bawana_NG!T22+Bawana_RLNG!T22+Bawana_Spot!T22</f>
        <v>11.581001816766157</v>
      </c>
      <c r="P22" s="195">
        <f t="shared" si="4"/>
        <v>-2.1001816766156978E-2</v>
      </c>
      <c r="Q22" s="195">
        <f t="shared" si="5"/>
        <v>-6.9999999999998952E-2</v>
      </c>
    </row>
    <row r="23" spans="1:17">
      <c r="A23" s="34" t="s">
        <v>65</v>
      </c>
      <c r="B23" s="194">
        <f>PPCL_NG!I23+PPCL_Spot!I23+GT_NG!I23+GT_Spot!I23+Bawana_NG!I23+Bawana_RLNG!I23+Bawana_Spot!I23</f>
        <v>16.18</v>
      </c>
      <c r="C23" s="194">
        <f>PPCL_NG!P23+PPCL_Spot!P23+GT_NG!P23+GT_Spot!P23+Bawana_NG!P23+Bawana_RLNG!P23+Bawana_Spot!P23</f>
        <v>16.209395276407992</v>
      </c>
      <c r="D23" s="195">
        <f t="shared" si="0"/>
        <v>-2.9395276407992554E-2</v>
      </c>
      <c r="E23" s="194">
        <f>PPCL_NG!J23+PPCL_Spot!J23+GT_NG!J23+GT_Spot!J23+Bawana_NG!J23+Bawana_RLNG!J23+Bawana_Spot!J23</f>
        <v>8.86</v>
      </c>
      <c r="F23" s="194">
        <f>PPCL_NG!Q23+PPCL_Spot!Q23+GT_NG!Q23+GT_Spot!Q23+Bawana_NG!Q23+Bawana_RLNG!Q23+Bawana_Spot!Q23</f>
        <v>8.8760965481443019</v>
      </c>
      <c r="G23" s="195">
        <f t="shared" si="1"/>
        <v>-1.6096548144302503E-2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1.93</v>
      </c>
      <c r="L23" s="194">
        <f>PPCL_NG!S23+PPCL_Spot!S23+GT_NG!S23+GT_Spot!S23+Bawana_NG!S23+Bawana_RLNG!S23+Bawana_Spot!S23</f>
        <v>1.9335063586815469</v>
      </c>
      <c r="M23" s="195">
        <f t="shared" si="3"/>
        <v>-3.5063586815469172E-3</v>
      </c>
      <c r="N23" s="194">
        <f>PPCL_NG!M23+PPCL_Spot!M23+GT_NG!M23+GT_Spot!M23+Bawana_NG!M23+Bawana_RLNG!M23+Bawana_Spot!M23</f>
        <v>11.56</v>
      </c>
      <c r="O23" s="194">
        <f>PPCL_NG!T23+PPCL_Spot!T23+GT_NG!T23+GT_Spot!T23+Bawana_NG!T23+Bawana_RLNG!T23+Bawana_Spot!T23</f>
        <v>11.581001816766157</v>
      </c>
      <c r="P23" s="195">
        <f t="shared" si="4"/>
        <v>-2.1001816766156978E-2</v>
      </c>
      <c r="Q23" s="195">
        <f t="shared" si="5"/>
        <v>-6.9999999999998952E-2</v>
      </c>
    </row>
    <row r="24" spans="1:17">
      <c r="A24" s="34" t="s">
        <v>66</v>
      </c>
      <c r="B24" s="194">
        <f>PPCL_NG!I24+PPCL_Spot!I24+GT_NG!I24+GT_Spot!I24+Bawana_NG!I24+Bawana_RLNG!I24+Bawana_Spot!I24</f>
        <v>16.18</v>
      </c>
      <c r="C24" s="194">
        <f>PPCL_NG!P24+PPCL_Spot!P24+GT_NG!P24+GT_Spot!P24+Bawana_NG!P24+Bawana_RLNG!P24+Bawana_Spot!P24</f>
        <v>16.209395276407992</v>
      </c>
      <c r="D24" s="195">
        <f t="shared" si="0"/>
        <v>-2.9395276407992554E-2</v>
      </c>
      <c r="E24" s="194">
        <f>PPCL_NG!J24+PPCL_Spot!J24+GT_NG!J24+GT_Spot!J24+Bawana_NG!J24+Bawana_RLNG!J24+Bawana_Spot!J24</f>
        <v>8.86</v>
      </c>
      <c r="F24" s="194">
        <f>PPCL_NG!Q24+PPCL_Spot!Q24+GT_NG!Q24+GT_Spot!Q24+Bawana_NG!Q24+Bawana_RLNG!Q24+Bawana_Spot!Q24</f>
        <v>8.8760965481443019</v>
      </c>
      <c r="G24" s="195">
        <f t="shared" si="1"/>
        <v>-1.6096548144302503E-2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1.93</v>
      </c>
      <c r="L24" s="194">
        <f>PPCL_NG!S24+PPCL_Spot!S24+GT_NG!S24+GT_Spot!S24+Bawana_NG!S24+Bawana_RLNG!S24+Bawana_Spot!S24</f>
        <v>1.9335063586815469</v>
      </c>
      <c r="M24" s="195">
        <f t="shared" si="3"/>
        <v>-3.5063586815469172E-3</v>
      </c>
      <c r="N24" s="194">
        <f>PPCL_NG!M24+PPCL_Spot!M24+GT_NG!M24+GT_Spot!M24+Bawana_NG!M24+Bawana_RLNG!M24+Bawana_Spot!M24</f>
        <v>11.56</v>
      </c>
      <c r="O24" s="194">
        <f>PPCL_NG!T24+PPCL_Spot!T24+GT_NG!T24+GT_Spot!T24+Bawana_NG!T24+Bawana_RLNG!T24+Bawana_Spot!T24</f>
        <v>11.581001816766157</v>
      </c>
      <c r="P24" s="195">
        <f t="shared" si="4"/>
        <v>-2.1001816766156978E-2</v>
      </c>
      <c r="Q24" s="195">
        <f t="shared" si="5"/>
        <v>-6.9999999999998952E-2</v>
      </c>
    </row>
    <row r="25" spans="1:17">
      <c r="A25" s="34" t="s">
        <v>67</v>
      </c>
      <c r="B25" s="194">
        <f>PPCL_NG!I25+PPCL_Spot!I25+GT_NG!I25+GT_Spot!I25+Bawana_NG!I25+Bawana_RLNG!I25+Bawana_Spot!I25</f>
        <v>16.18</v>
      </c>
      <c r="C25" s="194">
        <f>PPCL_NG!P25+PPCL_Spot!P25+GT_NG!P25+GT_Spot!P25+Bawana_NG!P25+Bawana_RLNG!P25+Bawana_Spot!P25</f>
        <v>16.209395276407992</v>
      </c>
      <c r="D25" s="195">
        <f t="shared" si="0"/>
        <v>-2.9395276407992554E-2</v>
      </c>
      <c r="E25" s="194">
        <f>PPCL_NG!J25+PPCL_Spot!J25+GT_NG!J25+GT_Spot!J25+Bawana_NG!J25+Bawana_RLNG!J25+Bawana_Spot!J25</f>
        <v>8.86</v>
      </c>
      <c r="F25" s="194">
        <f>PPCL_NG!Q25+PPCL_Spot!Q25+GT_NG!Q25+GT_Spot!Q25+Bawana_NG!Q25+Bawana_RLNG!Q25+Bawana_Spot!Q25</f>
        <v>8.8760965481443019</v>
      </c>
      <c r="G25" s="195">
        <f t="shared" si="1"/>
        <v>-1.6096548144302503E-2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1.93</v>
      </c>
      <c r="L25" s="194">
        <f>PPCL_NG!S25+PPCL_Spot!S25+GT_NG!S25+GT_Spot!S25+Bawana_NG!S25+Bawana_RLNG!S25+Bawana_Spot!S25</f>
        <v>1.9335063586815469</v>
      </c>
      <c r="M25" s="195">
        <f t="shared" si="3"/>
        <v>-3.5063586815469172E-3</v>
      </c>
      <c r="N25" s="194">
        <f>PPCL_NG!M25+PPCL_Spot!M25+GT_NG!M25+GT_Spot!M25+Bawana_NG!M25+Bawana_RLNG!M25+Bawana_Spot!M25</f>
        <v>11.56</v>
      </c>
      <c r="O25" s="194">
        <f>PPCL_NG!T25+PPCL_Spot!T25+GT_NG!T25+GT_Spot!T25+Bawana_NG!T25+Bawana_RLNG!T25+Bawana_Spot!T25</f>
        <v>11.581001816766157</v>
      </c>
      <c r="P25" s="195">
        <f t="shared" si="4"/>
        <v>-2.1001816766156978E-2</v>
      </c>
      <c r="Q25" s="195">
        <f t="shared" si="5"/>
        <v>-6.9999999999998952E-2</v>
      </c>
    </row>
    <row r="26" spans="1:17">
      <c r="A26" s="34" t="s">
        <v>68</v>
      </c>
      <c r="B26" s="194">
        <f>PPCL_NG!I26+PPCL_Spot!I26+GT_NG!I26+GT_Spot!I26+Bawana_NG!I26+Bawana_RLNG!I26+Bawana_Spot!I26</f>
        <v>16.18</v>
      </c>
      <c r="C26" s="194">
        <f>PPCL_NG!P26+PPCL_Spot!P26+GT_NG!P26+GT_Spot!P26+Bawana_NG!P26+Bawana_RLNG!P26+Bawana_Spot!P26</f>
        <v>16.209395276407992</v>
      </c>
      <c r="D26" s="195">
        <f t="shared" si="0"/>
        <v>-2.9395276407992554E-2</v>
      </c>
      <c r="E26" s="194">
        <f>PPCL_NG!J26+PPCL_Spot!J26+GT_NG!J26+GT_Spot!J26+Bawana_NG!J26+Bawana_RLNG!J26+Bawana_Spot!J26</f>
        <v>8.86</v>
      </c>
      <c r="F26" s="194">
        <f>PPCL_NG!Q26+PPCL_Spot!Q26+GT_NG!Q26+GT_Spot!Q26+Bawana_NG!Q26+Bawana_RLNG!Q26+Bawana_Spot!Q26</f>
        <v>8.8760965481443019</v>
      </c>
      <c r="G26" s="195">
        <f t="shared" si="1"/>
        <v>-1.6096548144302503E-2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1.93</v>
      </c>
      <c r="L26" s="194">
        <f>PPCL_NG!S26+PPCL_Spot!S26+GT_NG!S26+GT_Spot!S26+Bawana_NG!S26+Bawana_RLNG!S26+Bawana_Spot!S26</f>
        <v>1.9335063586815469</v>
      </c>
      <c r="M26" s="195">
        <f t="shared" si="3"/>
        <v>-3.5063586815469172E-3</v>
      </c>
      <c r="N26" s="194">
        <f>PPCL_NG!M26+PPCL_Spot!M26+GT_NG!M26+GT_Spot!M26+Bawana_NG!M26+Bawana_RLNG!M26+Bawana_Spot!M26</f>
        <v>11.56</v>
      </c>
      <c r="O26" s="194">
        <f>PPCL_NG!T26+PPCL_Spot!T26+GT_NG!T26+GT_Spot!T26+Bawana_NG!T26+Bawana_RLNG!T26+Bawana_Spot!T26</f>
        <v>11.581001816766157</v>
      </c>
      <c r="P26" s="195">
        <f t="shared" si="4"/>
        <v>-2.1001816766156978E-2</v>
      </c>
      <c r="Q26" s="195">
        <f t="shared" si="5"/>
        <v>-6.9999999999998952E-2</v>
      </c>
    </row>
    <row r="27" spans="1:17">
      <c r="A27" s="34" t="s">
        <v>69</v>
      </c>
      <c r="B27" s="194">
        <f>PPCL_NG!I27+PPCL_Spot!I27+GT_NG!I27+GT_Spot!I27+Bawana_NG!I27+Bawana_RLNG!I27+Bawana_Spot!I27</f>
        <v>16.18</v>
      </c>
      <c r="C27" s="194">
        <f>PPCL_NG!P27+PPCL_Spot!P27+GT_NG!P27+GT_Spot!P27+Bawana_NG!P27+Bawana_RLNG!P27+Bawana_Spot!P27</f>
        <v>16.209395276407992</v>
      </c>
      <c r="D27" s="195">
        <f t="shared" si="0"/>
        <v>-2.9395276407992554E-2</v>
      </c>
      <c r="E27" s="194">
        <f>PPCL_NG!J27+PPCL_Spot!J27+GT_NG!J27+GT_Spot!J27+Bawana_NG!J27+Bawana_RLNG!J27+Bawana_Spot!J27</f>
        <v>8.86</v>
      </c>
      <c r="F27" s="194">
        <f>PPCL_NG!Q27+PPCL_Spot!Q27+GT_NG!Q27+GT_Spot!Q27+Bawana_NG!Q27+Bawana_RLNG!Q27+Bawana_Spot!Q27</f>
        <v>8.8760965481443019</v>
      </c>
      <c r="G27" s="195">
        <f t="shared" si="1"/>
        <v>-1.6096548144302503E-2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1.93</v>
      </c>
      <c r="L27" s="194">
        <f>PPCL_NG!S27+PPCL_Spot!S27+GT_NG!S27+GT_Spot!S27+Bawana_NG!S27+Bawana_RLNG!S27+Bawana_Spot!S27</f>
        <v>1.9335063586815469</v>
      </c>
      <c r="M27" s="195">
        <f t="shared" si="3"/>
        <v>-3.5063586815469172E-3</v>
      </c>
      <c r="N27" s="194">
        <f>PPCL_NG!M27+PPCL_Spot!M27+GT_NG!M27+GT_Spot!M27+Bawana_NG!M27+Bawana_RLNG!M27+Bawana_Spot!M27</f>
        <v>11.56</v>
      </c>
      <c r="O27" s="194">
        <f>PPCL_NG!T27+PPCL_Spot!T27+GT_NG!T27+GT_Spot!T27+Bawana_NG!T27+Bawana_RLNG!T27+Bawana_Spot!T27</f>
        <v>11.581001816766157</v>
      </c>
      <c r="P27" s="195">
        <f t="shared" si="4"/>
        <v>-2.1001816766156978E-2</v>
      </c>
      <c r="Q27" s="195">
        <f t="shared" si="5"/>
        <v>-6.9999999999998952E-2</v>
      </c>
    </row>
    <row r="28" spans="1:17">
      <c r="A28" s="34" t="s">
        <v>70</v>
      </c>
      <c r="B28" s="194">
        <f>PPCL_NG!I28+PPCL_Spot!I28+GT_NG!I28+GT_Spot!I28+Bawana_NG!I28+Bawana_RLNG!I28+Bawana_Spot!I28</f>
        <v>16.18</v>
      </c>
      <c r="C28" s="194">
        <f>PPCL_NG!P28+PPCL_Spot!P28+GT_NG!P28+GT_Spot!P28+Bawana_NG!P28+Bawana_RLNG!P28+Bawana_Spot!P28</f>
        <v>16.209395276407992</v>
      </c>
      <c r="D28" s="195">
        <f t="shared" si="0"/>
        <v>-2.9395276407992554E-2</v>
      </c>
      <c r="E28" s="194">
        <f>PPCL_NG!J28+PPCL_Spot!J28+GT_NG!J28+GT_Spot!J28+Bawana_NG!J28+Bawana_RLNG!J28+Bawana_Spot!J28</f>
        <v>8.86</v>
      </c>
      <c r="F28" s="194">
        <f>PPCL_NG!Q28+PPCL_Spot!Q28+GT_NG!Q28+GT_Spot!Q28+Bawana_NG!Q28+Bawana_RLNG!Q28+Bawana_Spot!Q28</f>
        <v>8.8760965481443019</v>
      </c>
      <c r="G28" s="195">
        <f t="shared" si="1"/>
        <v>-1.6096548144302503E-2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1.93</v>
      </c>
      <c r="L28" s="194">
        <f>PPCL_NG!S28+PPCL_Spot!S28+GT_NG!S28+GT_Spot!S28+Bawana_NG!S28+Bawana_RLNG!S28+Bawana_Spot!S28</f>
        <v>1.9335063586815469</v>
      </c>
      <c r="M28" s="195">
        <f t="shared" si="3"/>
        <v>-3.5063586815469172E-3</v>
      </c>
      <c r="N28" s="194">
        <f>PPCL_NG!M28+PPCL_Spot!M28+GT_NG!M28+GT_Spot!M28+Bawana_NG!M28+Bawana_RLNG!M28+Bawana_Spot!M28</f>
        <v>11.56</v>
      </c>
      <c r="O28" s="194">
        <f>PPCL_NG!T28+PPCL_Spot!T28+GT_NG!T28+GT_Spot!T28+Bawana_NG!T28+Bawana_RLNG!T28+Bawana_Spot!T28</f>
        <v>11.581001816766157</v>
      </c>
      <c r="P28" s="195">
        <f t="shared" si="4"/>
        <v>-2.1001816766156978E-2</v>
      </c>
      <c r="Q28" s="195">
        <f t="shared" si="5"/>
        <v>-6.9999999999998952E-2</v>
      </c>
    </row>
    <row r="29" spans="1:17">
      <c r="A29" s="34" t="s">
        <v>71</v>
      </c>
      <c r="B29" s="194">
        <f>PPCL_NG!I29+PPCL_Spot!I29+GT_NG!I29+GT_Spot!I29+Bawana_NG!I29+Bawana_RLNG!I29+Bawana_Spot!I29</f>
        <v>16.18</v>
      </c>
      <c r="C29" s="194">
        <f>PPCL_NG!P29+PPCL_Spot!P29+GT_NG!P29+GT_Spot!P29+Bawana_NG!P29+Bawana_RLNG!P29+Bawana_Spot!P29</f>
        <v>16.209395276407992</v>
      </c>
      <c r="D29" s="195">
        <f t="shared" si="0"/>
        <v>-2.9395276407992554E-2</v>
      </c>
      <c r="E29" s="194">
        <f>PPCL_NG!J29+PPCL_Spot!J29+GT_NG!J29+GT_Spot!J29+Bawana_NG!J29+Bawana_RLNG!J29+Bawana_Spot!J29</f>
        <v>8.86</v>
      </c>
      <c r="F29" s="194">
        <f>PPCL_NG!Q29+PPCL_Spot!Q29+GT_NG!Q29+GT_Spot!Q29+Bawana_NG!Q29+Bawana_RLNG!Q29+Bawana_Spot!Q29</f>
        <v>8.8760965481443019</v>
      </c>
      <c r="G29" s="195">
        <f t="shared" si="1"/>
        <v>-1.6096548144302503E-2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1.93</v>
      </c>
      <c r="L29" s="194">
        <f>PPCL_NG!S29+PPCL_Spot!S29+GT_NG!S29+GT_Spot!S29+Bawana_NG!S29+Bawana_RLNG!S29+Bawana_Spot!S29</f>
        <v>1.9335063586815469</v>
      </c>
      <c r="M29" s="195">
        <f t="shared" si="3"/>
        <v>-3.5063586815469172E-3</v>
      </c>
      <c r="N29" s="194">
        <f>PPCL_NG!M29+PPCL_Spot!M29+GT_NG!M29+GT_Spot!M29+Bawana_NG!M29+Bawana_RLNG!M29+Bawana_Spot!M29</f>
        <v>11.56</v>
      </c>
      <c r="O29" s="194">
        <f>PPCL_NG!T29+PPCL_Spot!T29+GT_NG!T29+GT_Spot!T29+Bawana_NG!T29+Bawana_RLNG!T29+Bawana_Spot!T29</f>
        <v>11.581001816766157</v>
      </c>
      <c r="P29" s="195">
        <f t="shared" si="4"/>
        <v>-2.1001816766156978E-2</v>
      </c>
      <c r="Q29" s="195">
        <f t="shared" si="5"/>
        <v>-6.9999999999998952E-2</v>
      </c>
    </row>
    <row r="30" spans="1:17">
      <c r="A30" s="34" t="s">
        <v>72</v>
      </c>
      <c r="B30" s="194">
        <f>PPCL_NG!I30+PPCL_Spot!I30+GT_NG!I30+GT_Spot!I30+Bawana_NG!I30+Bawana_RLNG!I30+Bawana_Spot!I30</f>
        <v>16.18</v>
      </c>
      <c r="C30" s="194">
        <f>PPCL_NG!P30+PPCL_Spot!P30+GT_NG!P30+GT_Spot!P30+Bawana_NG!P30+Bawana_RLNG!P30+Bawana_Spot!P30</f>
        <v>16.209395276407992</v>
      </c>
      <c r="D30" s="195">
        <f t="shared" si="0"/>
        <v>-2.9395276407992554E-2</v>
      </c>
      <c r="E30" s="194">
        <f>PPCL_NG!J30+PPCL_Spot!J30+GT_NG!J30+GT_Spot!J30+Bawana_NG!J30+Bawana_RLNG!J30+Bawana_Spot!J30</f>
        <v>8.86</v>
      </c>
      <c r="F30" s="194">
        <f>PPCL_NG!Q30+PPCL_Spot!Q30+GT_NG!Q30+GT_Spot!Q30+Bawana_NG!Q30+Bawana_RLNG!Q30+Bawana_Spot!Q30</f>
        <v>8.8760965481443019</v>
      </c>
      <c r="G30" s="195">
        <f t="shared" si="1"/>
        <v>-1.6096548144302503E-2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1.93</v>
      </c>
      <c r="L30" s="194">
        <f>PPCL_NG!S30+PPCL_Spot!S30+GT_NG!S30+GT_Spot!S30+Bawana_NG!S30+Bawana_RLNG!S30+Bawana_Spot!S30</f>
        <v>1.9335063586815469</v>
      </c>
      <c r="M30" s="195">
        <f t="shared" si="3"/>
        <v>-3.5063586815469172E-3</v>
      </c>
      <c r="N30" s="194">
        <f>PPCL_NG!M30+PPCL_Spot!M30+GT_NG!M30+GT_Spot!M30+Bawana_NG!M30+Bawana_RLNG!M30+Bawana_Spot!M30</f>
        <v>11.56</v>
      </c>
      <c r="O30" s="194">
        <f>PPCL_NG!T30+PPCL_Spot!T30+GT_NG!T30+GT_Spot!T30+Bawana_NG!T30+Bawana_RLNG!T30+Bawana_Spot!T30</f>
        <v>11.581001816766157</v>
      </c>
      <c r="P30" s="195">
        <f t="shared" si="4"/>
        <v>-2.1001816766156978E-2</v>
      </c>
      <c r="Q30" s="195">
        <f t="shared" si="5"/>
        <v>-6.9999999999998952E-2</v>
      </c>
    </row>
    <row r="31" spans="1:17">
      <c r="A31" s="34" t="s">
        <v>73</v>
      </c>
      <c r="B31" s="194">
        <f>PPCL_NG!I31+PPCL_Spot!I31+GT_NG!I31+GT_Spot!I31+Bawana_NG!I31+Bawana_RLNG!I31+Bawana_Spot!I31</f>
        <v>16.18</v>
      </c>
      <c r="C31" s="194">
        <f>PPCL_NG!P31+PPCL_Spot!P31+GT_NG!P31+GT_Spot!P31+Bawana_NG!P31+Bawana_RLNG!P31+Bawana_Spot!P31</f>
        <v>16.209395276407992</v>
      </c>
      <c r="D31" s="195">
        <f t="shared" si="0"/>
        <v>-2.9395276407992554E-2</v>
      </c>
      <c r="E31" s="194">
        <f>PPCL_NG!J31+PPCL_Spot!J31+GT_NG!J31+GT_Spot!J31+Bawana_NG!J31+Bawana_RLNG!J31+Bawana_Spot!J31</f>
        <v>8.86</v>
      </c>
      <c r="F31" s="194">
        <f>PPCL_NG!Q31+PPCL_Spot!Q31+GT_NG!Q31+GT_Spot!Q31+Bawana_NG!Q31+Bawana_RLNG!Q31+Bawana_Spot!Q31</f>
        <v>8.8760965481443019</v>
      </c>
      <c r="G31" s="195">
        <f t="shared" si="1"/>
        <v>-1.6096548144302503E-2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1.93</v>
      </c>
      <c r="L31" s="194">
        <f>PPCL_NG!S31+PPCL_Spot!S31+GT_NG!S31+GT_Spot!S31+Bawana_NG!S31+Bawana_RLNG!S31+Bawana_Spot!S31</f>
        <v>1.9335063586815469</v>
      </c>
      <c r="M31" s="195">
        <f t="shared" si="3"/>
        <v>-3.5063586815469172E-3</v>
      </c>
      <c r="N31" s="194">
        <f>PPCL_NG!M31+PPCL_Spot!M31+GT_NG!M31+GT_Spot!M31+Bawana_NG!M31+Bawana_RLNG!M31+Bawana_Spot!M31</f>
        <v>11.56</v>
      </c>
      <c r="O31" s="194">
        <f>PPCL_NG!T31+PPCL_Spot!T31+GT_NG!T31+GT_Spot!T31+Bawana_NG!T31+Bawana_RLNG!T31+Bawana_Spot!T31</f>
        <v>11.581001816766157</v>
      </c>
      <c r="P31" s="195">
        <f t="shared" si="4"/>
        <v>-2.1001816766156978E-2</v>
      </c>
      <c r="Q31" s="195">
        <f t="shared" si="5"/>
        <v>-6.9999999999998952E-2</v>
      </c>
    </row>
    <row r="32" spans="1:17">
      <c r="A32" s="34" t="s">
        <v>74</v>
      </c>
      <c r="B32" s="194">
        <f>PPCL_NG!I32+PPCL_Spot!I32+GT_NG!I32+GT_Spot!I32+Bawana_NG!I32+Bawana_RLNG!I32+Bawana_Spot!I32</f>
        <v>16.18</v>
      </c>
      <c r="C32" s="194">
        <f>PPCL_NG!P32+PPCL_Spot!P32+GT_NG!P32+GT_Spot!P32+Bawana_NG!P32+Bawana_RLNG!P32+Bawana_Spot!P32</f>
        <v>16.209395276407992</v>
      </c>
      <c r="D32" s="195">
        <f t="shared" si="0"/>
        <v>-2.9395276407992554E-2</v>
      </c>
      <c r="E32" s="194">
        <f>PPCL_NG!J32+PPCL_Spot!J32+GT_NG!J32+GT_Spot!J32+Bawana_NG!J32+Bawana_RLNG!J32+Bawana_Spot!J32</f>
        <v>8.86</v>
      </c>
      <c r="F32" s="194">
        <f>PPCL_NG!Q32+PPCL_Spot!Q32+GT_NG!Q32+GT_Spot!Q32+Bawana_NG!Q32+Bawana_RLNG!Q32+Bawana_Spot!Q32</f>
        <v>8.8760965481443019</v>
      </c>
      <c r="G32" s="195">
        <f t="shared" si="1"/>
        <v>-1.6096548144302503E-2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1.93</v>
      </c>
      <c r="L32" s="194">
        <f>PPCL_NG!S32+PPCL_Spot!S32+GT_NG!S32+GT_Spot!S32+Bawana_NG!S32+Bawana_RLNG!S32+Bawana_Spot!S32</f>
        <v>1.9335063586815469</v>
      </c>
      <c r="M32" s="195">
        <f t="shared" si="3"/>
        <v>-3.5063586815469172E-3</v>
      </c>
      <c r="N32" s="194">
        <f>PPCL_NG!M32+PPCL_Spot!M32+GT_NG!M32+GT_Spot!M32+Bawana_NG!M32+Bawana_RLNG!M32+Bawana_Spot!M32</f>
        <v>11.56</v>
      </c>
      <c r="O32" s="194">
        <f>PPCL_NG!T32+PPCL_Spot!T32+GT_NG!T32+GT_Spot!T32+Bawana_NG!T32+Bawana_RLNG!T32+Bawana_Spot!T32</f>
        <v>11.581001816766157</v>
      </c>
      <c r="P32" s="195">
        <f t="shared" si="4"/>
        <v>-2.1001816766156978E-2</v>
      </c>
      <c r="Q32" s="195">
        <f t="shared" si="5"/>
        <v>-6.9999999999998952E-2</v>
      </c>
    </row>
    <row r="33" spans="1:17">
      <c r="A33" s="34" t="s">
        <v>75</v>
      </c>
      <c r="B33" s="194">
        <f>PPCL_NG!I33+PPCL_Spot!I33+GT_NG!I33+GT_Spot!I33+Bawana_NG!I33+Bawana_RLNG!I33+Bawana_Spot!I33</f>
        <v>16.18</v>
      </c>
      <c r="C33" s="194">
        <f>PPCL_NG!P33+PPCL_Spot!P33+GT_NG!P33+GT_Spot!P33+Bawana_NG!P33+Bawana_RLNG!P33+Bawana_Spot!P33</f>
        <v>16.209395276407992</v>
      </c>
      <c r="D33" s="195">
        <f t="shared" si="0"/>
        <v>-2.9395276407992554E-2</v>
      </c>
      <c r="E33" s="194">
        <f>PPCL_NG!J33+PPCL_Spot!J33+GT_NG!J33+GT_Spot!J33+Bawana_NG!J33+Bawana_RLNG!J33+Bawana_Spot!J33</f>
        <v>8.86</v>
      </c>
      <c r="F33" s="194">
        <f>PPCL_NG!Q33+PPCL_Spot!Q33+GT_NG!Q33+GT_Spot!Q33+Bawana_NG!Q33+Bawana_RLNG!Q33+Bawana_Spot!Q33</f>
        <v>8.8760965481443019</v>
      </c>
      <c r="G33" s="195">
        <f t="shared" si="1"/>
        <v>-1.6096548144302503E-2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1.93</v>
      </c>
      <c r="L33" s="194">
        <f>PPCL_NG!S33+PPCL_Spot!S33+GT_NG!S33+GT_Spot!S33+Bawana_NG!S33+Bawana_RLNG!S33+Bawana_Spot!S33</f>
        <v>1.9335063586815469</v>
      </c>
      <c r="M33" s="195">
        <f t="shared" si="3"/>
        <v>-3.5063586815469172E-3</v>
      </c>
      <c r="N33" s="194">
        <f>PPCL_NG!M33+PPCL_Spot!M33+GT_NG!M33+GT_Spot!M33+Bawana_NG!M33+Bawana_RLNG!M33+Bawana_Spot!M33</f>
        <v>11.56</v>
      </c>
      <c r="O33" s="194">
        <f>PPCL_NG!T33+PPCL_Spot!T33+GT_NG!T33+GT_Spot!T33+Bawana_NG!T33+Bawana_RLNG!T33+Bawana_Spot!T33</f>
        <v>11.581001816766157</v>
      </c>
      <c r="P33" s="195">
        <f t="shared" si="4"/>
        <v>-2.1001816766156978E-2</v>
      </c>
      <c r="Q33" s="195">
        <f t="shared" si="5"/>
        <v>-6.9999999999998952E-2</v>
      </c>
    </row>
    <row r="34" spans="1:17">
      <c r="A34" s="34" t="s">
        <v>76</v>
      </c>
      <c r="B34" s="194">
        <f>PPCL_NG!I34+PPCL_Spot!I34+GT_NG!I34+GT_Spot!I34+Bawana_NG!I34+Bawana_RLNG!I34+Bawana_Spot!I34</f>
        <v>16.18</v>
      </c>
      <c r="C34" s="194">
        <f>PPCL_NG!P34+PPCL_Spot!P34+GT_NG!P34+GT_Spot!P34+Bawana_NG!P34+Bawana_RLNG!P34+Bawana_Spot!P34</f>
        <v>16.209395276407992</v>
      </c>
      <c r="D34" s="195">
        <f t="shared" si="0"/>
        <v>-2.9395276407992554E-2</v>
      </c>
      <c r="E34" s="194">
        <f>PPCL_NG!J34+PPCL_Spot!J34+GT_NG!J34+GT_Spot!J34+Bawana_NG!J34+Bawana_RLNG!J34+Bawana_Spot!J34</f>
        <v>8.86</v>
      </c>
      <c r="F34" s="194">
        <f>PPCL_NG!Q34+PPCL_Spot!Q34+GT_NG!Q34+GT_Spot!Q34+Bawana_NG!Q34+Bawana_RLNG!Q34+Bawana_Spot!Q34</f>
        <v>8.8760965481443019</v>
      </c>
      <c r="G34" s="195">
        <f t="shared" si="1"/>
        <v>-1.6096548144302503E-2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1.93</v>
      </c>
      <c r="L34" s="194">
        <f>PPCL_NG!S34+PPCL_Spot!S34+GT_NG!S34+GT_Spot!S34+Bawana_NG!S34+Bawana_RLNG!S34+Bawana_Spot!S34</f>
        <v>1.9335063586815469</v>
      </c>
      <c r="M34" s="195">
        <f t="shared" si="3"/>
        <v>-3.5063586815469172E-3</v>
      </c>
      <c r="N34" s="194">
        <f>PPCL_NG!M34+PPCL_Spot!M34+GT_NG!M34+GT_Spot!M34+Bawana_NG!M34+Bawana_RLNG!M34+Bawana_Spot!M34</f>
        <v>11.56</v>
      </c>
      <c r="O34" s="194">
        <f>PPCL_NG!T34+PPCL_Spot!T34+GT_NG!T34+GT_Spot!T34+Bawana_NG!T34+Bawana_RLNG!T34+Bawana_Spot!T34</f>
        <v>11.581001816766157</v>
      </c>
      <c r="P34" s="195">
        <f t="shared" si="4"/>
        <v>-2.1001816766156978E-2</v>
      </c>
      <c r="Q34" s="195">
        <f t="shared" si="5"/>
        <v>-6.9999999999998952E-2</v>
      </c>
    </row>
    <row r="35" spans="1:17">
      <c r="A35" s="34" t="s">
        <v>77</v>
      </c>
      <c r="B35" s="194">
        <f>PPCL_NG!I35+PPCL_Spot!I35+GT_NG!I35+GT_Spot!I35+Bawana_NG!I35+Bawana_RLNG!I35+Bawana_Spot!I35</f>
        <v>16.18</v>
      </c>
      <c r="C35" s="194">
        <f>PPCL_NG!P35+PPCL_Spot!P35+GT_NG!P35+GT_Spot!P35+Bawana_NG!P35+Bawana_RLNG!P35+Bawana_Spot!P35</f>
        <v>16.209395276407992</v>
      </c>
      <c r="D35" s="195">
        <f t="shared" si="0"/>
        <v>-2.9395276407992554E-2</v>
      </c>
      <c r="E35" s="194">
        <f>PPCL_NG!J35+PPCL_Spot!J35+GT_NG!J35+GT_Spot!J35+Bawana_NG!J35+Bawana_RLNG!J35+Bawana_Spot!J35</f>
        <v>8.86</v>
      </c>
      <c r="F35" s="194">
        <f>PPCL_NG!Q35+PPCL_Spot!Q35+GT_NG!Q35+GT_Spot!Q35+Bawana_NG!Q35+Bawana_RLNG!Q35+Bawana_Spot!Q35</f>
        <v>8.8760965481443019</v>
      </c>
      <c r="G35" s="195">
        <f t="shared" si="1"/>
        <v>-1.6096548144302503E-2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1.93</v>
      </c>
      <c r="L35" s="194">
        <f>PPCL_NG!S35+PPCL_Spot!S35+GT_NG!S35+GT_Spot!S35+Bawana_NG!S35+Bawana_RLNG!S35+Bawana_Spot!S35</f>
        <v>1.9335063586815469</v>
      </c>
      <c r="M35" s="195">
        <f t="shared" si="3"/>
        <v>-3.5063586815469172E-3</v>
      </c>
      <c r="N35" s="194">
        <f>PPCL_NG!M35+PPCL_Spot!M35+GT_NG!M35+GT_Spot!M35+Bawana_NG!M35+Bawana_RLNG!M35+Bawana_Spot!M35</f>
        <v>11.56</v>
      </c>
      <c r="O35" s="194">
        <f>PPCL_NG!T35+PPCL_Spot!T35+GT_NG!T35+GT_Spot!T35+Bawana_NG!T35+Bawana_RLNG!T35+Bawana_Spot!T35</f>
        <v>11.581001816766157</v>
      </c>
      <c r="P35" s="195">
        <f t="shared" si="4"/>
        <v>-2.1001816766156978E-2</v>
      </c>
      <c r="Q35" s="195">
        <f t="shared" si="5"/>
        <v>-6.9999999999998952E-2</v>
      </c>
    </row>
    <row r="36" spans="1:17">
      <c r="A36" s="34" t="s">
        <v>78</v>
      </c>
      <c r="B36" s="194">
        <f>PPCL_NG!I36+PPCL_Spot!I36+GT_NG!I36+GT_Spot!I36+Bawana_NG!I36+Bawana_RLNG!I36+Bawana_Spot!I36</f>
        <v>16.18</v>
      </c>
      <c r="C36" s="194">
        <f>PPCL_NG!P36+PPCL_Spot!P36+GT_NG!P36+GT_Spot!P36+Bawana_NG!P36+Bawana_RLNG!P36+Bawana_Spot!P36</f>
        <v>16.209395276407992</v>
      </c>
      <c r="D36" s="195">
        <f t="shared" si="0"/>
        <v>-2.9395276407992554E-2</v>
      </c>
      <c r="E36" s="194">
        <f>PPCL_NG!J36+PPCL_Spot!J36+GT_NG!J36+GT_Spot!J36+Bawana_NG!J36+Bawana_RLNG!J36+Bawana_Spot!J36</f>
        <v>8.86</v>
      </c>
      <c r="F36" s="194">
        <f>PPCL_NG!Q36+PPCL_Spot!Q36+GT_NG!Q36+GT_Spot!Q36+Bawana_NG!Q36+Bawana_RLNG!Q36+Bawana_Spot!Q36</f>
        <v>8.8760965481443019</v>
      </c>
      <c r="G36" s="195">
        <f t="shared" si="1"/>
        <v>-1.6096548144302503E-2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1.93</v>
      </c>
      <c r="L36" s="194">
        <f>PPCL_NG!S36+PPCL_Spot!S36+GT_NG!S36+GT_Spot!S36+Bawana_NG!S36+Bawana_RLNG!S36+Bawana_Spot!S36</f>
        <v>1.9335063586815469</v>
      </c>
      <c r="M36" s="195">
        <f t="shared" si="3"/>
        <v>-3.5063586815469172E-3</v>
      </c>
      <c r="N36" s="194">
        <f>PPCL_NG!M36+PPCL_Spot!M36+GT_NG!M36+GT_Spot!M36+Bawana_NG!M36+Bawana_RLNG!M36+Bawana_Spot!M36</f>
        <v>11.56</v>
      </c>
      <c r="O36" s="194">
        <f>PPCL_NG!T36+PPCL_Spot!T36+GT_NG!T36+GT_Spot!T36+Bawana_NG!T36+Bawana_RLNG!T36+Bawana_Spot!T36</f>
        <v>11.581001816766157</v>
      </c>
      <c r="P36" s="195">
        <f t="shared" si="4"/>
        <v>-2.1001816766156978E-2</v>
      </c>
      <c r="Q36" s="195">
        <f t="shared" si="5"/>
        <v>-6.9999999999998952E-2</v>
      </c>
    </row>
    <row r="37" spans="1:17">
      <c r="A37" s="34" t="s">
        <v>79</v>
      </c>
      <c r="B37" s="194">
        <f>PPCL_NG!I37+PPCL_Spot!I37+GT_NG!I37+GT_Spot!I37+Bawana_NG!I37+Bawana_RLNG!I37+Bawana_Spot!I37</f>
        <v>16.18</v>
      </c>
      <c r="C37" s="194">
        <f>PPCL_NG!P37+PPCL_Spot!P37+GT_NG!P37+GT_Spot!P37+Bawana_NG!P37+Bawana_RLNG!P37+Bawana_Spot!P37</f>
        <v>16.209395276407992</v>
      </c>
      <c r="D37" s="195">
        <f t="shared" si="0"/>
        <v>-2.9395276407992554E-2</v>
      </c>
      <c r="E37" s="194">
        <f>PPCL_NG!J37+PPCL_Spot!J37+GT_NG!J37+GT_Spot!J37+Bawana_NG!J37+Bawana_RLNG!J37+Bawana_Spot!J37</f>
        <v>8.86</v>
      </c>
      <c r="F37" s="194">
        <f>PPCL_NG!Q37+PPCL_Spot!Q37+GT_NG!Q37+GT_Spot!Q37+Bawana_NG!Q37+Bawana_RLNG!Q37+Bawana_Spot!Q37</f>
        <v>8.8760965481443019</v>
      </c>
      <c r="G37" s="195">
        <f t="shared" si="1"/>
        <v>-1.6096548144302503E-2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1.93</v>
      </c>
      <c r="L37" s="194">
        <f>PPCL_NG!S37+PPCL_Spot!S37+GT_NG!S37+GT_Spot!S37+Bawana_NG!S37+Bawana_RLNG!S37+Bawana_Spot!S37</f>
        <v>1.9335063586815469</v>
      </c>
      <c r="M37" s="195">
        <f t="shared" si="3"/>
        <v>-3.5063586815469172E-3</v>
      </c>
      <c r="N37" s="194">
        <f>PPCL_NG!M37+PPCL_Spot!M37+GT_NG!M37+GT_Spot!M37+Bawana_NG!M37+Bawana_RLNG!M37+Bawana_Spot!M37</f>
        <v>11.56</v>
      </c>
      <c r="O37" s="194">
        <f>PPCL_NG!T37+PPCL_Spot!T37+GT_NG!T37+GT_Spot!T37+Bawana_NG!T37+Bawana_RLNG!T37+Bawana_Spot!T37</f>
        <v>11.581001816766157</v>
      </c>
      <c r="P37" s="195">
        <f t="shared" si="4"/>
        <v>-2.1001816766156978E-2</v>
      </c>
      <c r="Q37" s="195">
        <f t="shared" si="5"/>
        <v>-6.9999999999998952E-2</v>
      </c>
    </row>
    <row r="38" spans="1:17">
      <c r="A38" s="34" t="s">
        <v>80</v>
      </c>
      <c r="B38" s="194">
        <f>PPCL_NG!I38+PPCL_Spot!I38+GT_NG!I38+GT_Spot!I38+Bawana_NG!I38+Bawana_RLNG!I38+Bawana_Spot!I38</f>
        <v>16.18</v>
      </c>
      <c r="C38" s="194">
        <f>PPCL_NG!P38+PPCL_Spot!P38+GT_NG!P38+GT_Spot!P38+Bawana_NG!P38+Bawana_RLNG!P38+Bawana_Spot!P38</f>
        <v>16.209395276407992</v>
      </c>
      <c r="D38" s="195">
        <f t="shared" si="0"/>
        <v>-2.9395276407992554E-2</v>
      </c>
      <c r="E38" s="194">
        <f>PPCL_NG!J38+PPCL_Spot!J38+GT_NG!J38+GT_Spot!J38+Bawana_NG!J38+Bawana_RLNG!J38+Bawana_Spot!J38</f>
        <v>8.86</v>
      </c>
      <c r="F38" s="194">
        <f>PPCL_NG!Q38+PPCL_Spot!Q38+GT_NG!Q38+GT_Spot!Q38+Bawana_NG!Q38+Bawana_RLNG!Q38+Bawana_Spot!Q38</f>
        <v>8.8760965481443019</v>
      </c>
      <c r="G38" s="195">
        <f t="shared" si="1"/>
        <v>-1.6096548144302503E-2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1.93</v>
      </c>
      <c r="L38" s="194">
        <f>PPCL_NG!S38+PPCL_Spot!S38+GT_NG!S38+GT_Spot!S38+Bawana_NG!S38+Bawana_RLNG!S38+Bawana_Spot!S38</f>
        <v>1.9335063586815469</v>
      </c>
      <c r="M38" s="195">
        <f t="shared" si="3"/>
        <v>-3.5063586815469172E-3</v>
      </c>
      <c r="N38" s="194">
        <f>PPCL_NG!M38+PPCL_Spot!M38+GT_NG!M38+GT_Spot!M38+Bawana_NG!M38+Bawana_RLNG!M38+Bawana_Spot!M38</f>
        <v>11.56</v>
      </c>
      <c r="O38" s="194">
        <f>PPCL_NG!T38+PPCL_Spot!T38+GT_NG!T38+GT_Spot!T38+Bawana_NG!T38+Bawana_RLNG!T38+Bawana_Spot!T38</f>
        <v>11.581001816766157</v>
      </c>
      <c r="P38" s="195">
        <f t="shared" si="4"/>
        <v>-2.1001816766156978E-2</v>
      </c>
      <c r="Q38" s="195">
        <f t="shared" si="5"/>
        <v>-6.9999999999998952E-2</v>
      </c>
    </row>
    <row r="39" spans="1:17">
      <c r="A39" s="34" t="s">
        <v>81</v>
      </c>
      <c r="B39" s="194">
        <f>PPCL_NG!I39+PPCL_Spot!I39+GT_NG!I39+GT_Spot!I39+Bawana_NG!I39+Bawana_RLNG!I39+Bawana_Spot!I39</f>
        <v>16.18</v>
      </c>
      <c r="C39" s="194">
        <f>PPCL_NG!P39+PPCL_Spot!P39+GT_NG!P39+GT_Spot!P39+Bawana_NG!P39+Bawana_RLNG!P39+Bawana_Spot!P39</f>
        <v>16.083415520373734</v>
      </c>
      <c r="D39" s="195">
        <f t="shared" si="0"/>
        <v>9.6584479626265818E-2</v>
      </c>
      <c r="E39" s="194">
        <f>PPCL_NG!J39+PPCL_Spot!J39+GT_NG!J39+GT_Spot!J39+Bawana_NG!J39+Bawana_RLNG!J39+Bawana_Spot!J39</f>
        <v>8.86</v>
      </c>
      <c r="F39" s="194">
        <f>PPCL_NG!Q39+PPCL_Spot!Q39+GT_NG!Q39+GT_Spot!Q39+Bawana_NG!Q39+Bawana_RLNG!Q39+Bawana_Spot!Q39</f>
        <v>8.8071113418115736</v>
      </c>
      <c r="G39" s="195">
        <f t="shared" si="1"/>
        <v>5.2888658188425808E-2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1.93</v>
      </c>
      <c r="L39" s="194">
        <f>PPCL_NG!S39+PPCL_Spot!S39+GT_NG!S39+GT_Spot!S39+Bawana_NG!S39+Bawana_RLNG!S39+Bawana_Spot!S39</f>
        <v>1.9184791071892029</v>
      </c>
      <c r="M39" s="195">
        <f t="shared" si="3"/>
        <v>1.1520892810797045E-2</v>
      </c>
      <c r="N39" s="194">
        <f>PPCL_NG!M39+PPCL_Spot!M39+GT_NG!M39+GT_Spot!M39+Bawana_NG!M39+Bawana_RLNG!M39+Bawana_Spot!M39</f>
        <v>11.56</v>
      </c>
      <c r="O39" s="194">
        <f>PPCL_NG!T39+PPCL_Spot!T39+GT_NG!T39+GT_Spot!T39+Bawana_NG!T39+Bawana_RLNG!T39+Bawana_Spot!T39</f>
        <v>11.490994030625487</v>
      </c>
      <c r="P39" s="195">
        <f t="shared" si="4"/>
        <v>6.9005969374513754E-2</v>
      </c>
      <c r="Q39" s="195">
        <f t="shared" si="5"/>
        <v>0.23000000000000242</v>
      </c>
    </row>
    <row r="40" spans="1:17">
      <c r="A40" s="34" t="s">
        <v>82</v>
      </c>
      <c r="B40" s="194">
        <f>PPCL_NG!I40+PPCL_Spot!I40+GT_NG!I40+GT_Spot!I40+Bawana_NG!I40+Bawana_RLNG!I40+Bawana_Spot!I40</f>
        <v>16.18</v>
      </c>
      <c r="C40" s="194">
        <f>PPCL_NG!P40+PPCL_Spot!P40+GT_NG!P40+GT_Spot!P40+Bawana_NG!P40+Bawana_RLNG!P40+Bawana_Spot!P40</f>
        <v>16.083415520373734</v>
      </c>
      <c r="D40" s="195">
        <f t="shared" si="0"/>
        <v>9.6584479626265818E-2</v>
      </c>
      <c r="E40" s="194">
        <f>PPCL_NG!J40+PPCL_Spot!J40+GT_NG!J40+GT_Spot!J40+Bawana_NG!J40+Bawana_RLNG!J40+Bawana_Spot!J40</f>
        <v>8.86</v>
      </c>
      <c r="F40" s="194">
        <f>PPCL_NG!Q40+PPCL_Spot!Q40+GT_NG!Q40+GT_Spot!Q40+Bawana_NG!Q40+Bawana_RLNG!Q40+Bawana_Spot!Q40</f>
        <v>8.8071113418115736</v>
      </c>
      <c r="G40" s="195">
        <f t="shared" si="1"/>
        <v>5.2888658188425808E-2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1.93</v>
      </c>
      <c r="L40" s="194">
        <f>PPCL_NG!S40+PPCL_Spot!S40+GT_NG!S40+GT_Spot!S40+Bawana_NG!S40+Bawana_RLNG!S40+Bawana_Spot!S40</f>
        <v>1.9184791071892029</v>
      </c>
      <c r="M40" s="195">
        <f t="shared" si="3"/>
        <v>1.1520892810797045E-2</v>
      </c>
      <c r="N40" s="194">
        <f>PPCL_NG!M40+PPCL_Spot!M40+GT_NG!M40+GT_Spot!M40+Bawana_NG!M40+Bawana_RLNG!M40+Bawana_Spot!M40</f>
        <v>11.56</v>
      </c>
      <c r="O40" s="194">
        <f>PPCL_NG!T40+PPCL_Spot!T40+GT_NG!T40+GT_Spot!T40+Bawana_NG!T40+Bawana_RLNG!T40+Bawana_Spot!T40</f>
        <v>11.490994030625487</v>
      </c>
      <c r="P40" s="195">
        <f t="shared" si="4"/>
        <v>6.9005969374513754E-2</v>
      </c>
      <c r="Q40" s="195">
        <f t="shared" si="5"/>
        <v>0.23000000000000242</v>
      </c>
    </row>
    <row r="41" spans="1:17">
      <c r="A41" s="34" t="s">
        <v>83</v>
      </c>
      <c r="B41" s="194">
        <f>PPCL_NG!I41+PPCL_Spot!I41+GT_NG!I41+GT_Spot!I41+Bawana_NG!I41+Bawana_RLNG!I41+Bawana_Spot!I41</f>
        <v>16.18</v>
      </c>
      <c r="C41" s="194">
        <f>PPCL_NG!P41+PPCL_Spot!P41+GT_NG!P41+GT_Spot!P41+Bawana_NG!P41+Bawana_RLNG!P41+Bawana_Spot!P41</f>
        <v>16.083415520373734</v>
      </c>
      <c r="D41" s="195">
        <f t="shared" si="0"/>
        <v>9.6584479626265818E-2</v>
      </c>
      <c r="E41" s="194">
        <f>PPCL_NG!J41+PPCL_Spot!J41+GT_NG!J41+GT_Spot!J41+Bawana_NG!J41+Bawana_RLNG!J41+Bawana_Spot!J41</f>
        <v>8.86</v>
      </c>
      <c r="F41" s="194">
        <f>PPCL_NG!Q41+PPCL_Spot!Q41+GT_NG!Q41+GT_Spot!Q41+Bawana_NG!Q41+Bawana_RLNG!Q41+Bawana_Spot!Q41</f>
        <v>8.8071113418115736</v>
      </c>
      <c r="G41" s="195">
        <f t="shared" si="1"/>
        <v>5.2888658188425808E-2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1.93</v>
      </c>
      <c r="L41" s="194">
        <f>PPCL_NG!S41+PPCL_Spot!S41+GT_NG!S41+GT_Spot!S41+Bawana_NG!S41+Bawana_RLNG!S41+Bawana_Spot!S41</f>
        <v>1.9184791071892029</v>
      </c>
      <c r="M41" s="195">
        <f t="shared" si="3"/>
        <v>1.1520892810797045E-2</v>
      </c>
      <c r="N41" s="194">
        <f>PPCL_NG!M41+PPCL_Spot!M41+GT_NG!M41+GT_Spot!M41+Bawana_NG!M41+Bawana_RLNG!M41+Bawana_Spot!M41</f>
        <v>11.56</v>
      </c>
      <c r="O41" s="194">
        <f>PPCL_NG!T41+PPCL_Spot!T41+GT_NG!T41+GT_Spot!T41+Bawana_NG!T41+Bawana_RLNG!T41+Bawana_Spot!T41</f>
        <v>11.490994030625487</v>
      </c>
      <c r="P41" s="195">
        <f t="shared" si="4"/>
        <v>6.9005969374513754E-2</v>
      </c>
      <c r="Q41" s="195">
        <f t="shared" si="5"/>
        <v>0.23000000000000242</v>
      </c>
    </row>
    <row r="42" spans="1:17">
      <c r="A42" s="34" t="s">
        <v>84</v>
      </c>
      <c r="B42" s="194">
        <f>PPCL_NG!I42+PPCL_Spot!I42+GT_NG!I42+GT_Spot!I42+Bawana_NG!I42+Bawana_RLNG!I42+Bawana_Spot!I42</f>
        <v>16.18</v>
      </c>
      <c r="C42" s="194">
        <f>PPCL_NG!P42+PPCL_Spot!P42+GT_NG!P42+GT_Spot!P42+Bawana_NG!P42+Bawana_RLNG!P42+Bawana_Spot!P42</f>
        <v>16.083415520373734</v>
      </c>
      <c r="D42" s="195">
        <f t="shared" si="0"/>
        <v>9.6584479626265818E-2</v>
      </c>
      <c r="E42" s="194">
        <f>PPCL_NG!J42+PPCL_Spot!J42+GT_NG!J42+GT_Spot!J42+Bawana_NG!J42+Bawana_RLNG!J42+Bawana_Spot!J42</f>
        <v>8.86</v>
      </c>
      <c r="F42" s="194">
        <f>PPCL_NG!Q42+PPCL_Spot!Q42+GT_NG!Q42+GT_Spot!Q42+Bawana_NG!Q42+Bawana_RLNG!Q42+Bawana_Spot!Q42</f>
        <v>8.8071113418115736</v>
      </c>
      <c r="G42" s="195">
        <f t="shared" si="1"/>
        <v>5.2888658188425808E-2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1.93</v>
      </c>
      <c r="L42" s="194">
        <f>PPCL_NG!S42+PPCL_Spot!S42+GT_NG!S42+GT_Spot!S42+Bawana_NG!S42+Bawana_RLNG!S42+Bawana_Spot!S42</f>
        <v>1.9184791071892029</v>
      </c>
      <c r="M42" s="195">
        <f t="shared" si="3"/>
        <v>1.1520892810797045E-2</v>
      </c>
      <c r="N42" s="194">
        <f>PPCL_NG!M42+PPCL_Spot!M42+GT_NG!M42+GT_Spot!M42+Bawana_NG!M42+Bawana_RLNG!M42+Bawana_Spot!M42</f>
        <v>11.56</v>
      </c>
      <c r="O42" s="194">
        <f>PPCL_NG!T42+PPCL_Spot!T42+GT_NG!T42+GT_Spot!T42+Bawana_NG!T42+Bawana_RLNG!T42+Bawana_Spot!T42</f>
        <v>11.490994030625487</v>
      </c>
      <c r="P42" s="195">
        <f t="shared" si="4"/>
        <v>6.9005969374513754E-2</v>
      </c>
      <c r="Q42" s="195">
        <f t="shared" si="5"/>
        <v>0.23000000000000242</v>
      </c>
    </row>
    <row r="43" spans="1:17">
      <c r="A43" s="34" t="s">
        <v>85</v>
      </c>
      <c r="B43" s="194">
        <f>PPCL_NG!I43+PPCL_Spot!I43+GT_NG!I43+GT_Spot!I43+Bawana_NG!I43+Bawana_RLNG!I43+Bawana_Spot!I43</f>
        <v>16.18</v>
      </c>
      <c r="C43" s="194">
        <f>PPCL_NG!P43+PPCL_Spot!P43+GT_NG!P43+GT_Spot!P43+Bawana_NG!P43+Bawana_RLNG!P43+Bawana_Spot!P43</f>
        <v>16.083415520373734</v>
      </c>
      <c r="D43" s="195">
        <f t="shared" si="0"/>
        <v>9.6584479626265818E-2</v>
      </c>
      <c r="E43" s="194">
        <f>PPCL_NG!J43+PPCL_Spot!J43+GT_NG!J43+GT_Spot!J43+Bawana_NG!J43+Bawana_RLNG!J43+Bawana_Spot!J43</f>
        <v>8.86</v>
      </c>
      <c r="F43" s="194">
        <f>PPCL_NG!Q43+PPCL_Spot!Q43+GT_NG!Q43+GT_Spot!Q43+Bawana_NG!Q43+Bawana_RLNG!Q43+Bawana_Spot!Q43</f>
        <v>8.8071113418115736</v>
      </c>
      <c r="G43" s="195">
        <f t="shared" si="1"/>
        <v>5.2888658188425808E-2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1.93</v>
      </c>
      <c r="L43" s="194">
        <f>PPCL_NG!S43+PPCL_Spot!S43+GT_NG!S43+GT_Spot!S43+Bawana_NG!S43+Bawana_RLNG!S43+Bawana_Spot!S43</f>
        <v>1.9184791071892029</v>
      </c>
      <c r="M43" s="195">
        <f t="shared" si="3"/>
        <v>1.1520892810797045E-2</v>
      </c>
      <c r="N43" s="194">
        <f>PPCL_NG!M43+PPCL_Spot!M43+GT_NG!M43+GT_Spot!M43+Bawana_NG!M43+Bawana_RLNG!M43+Bawana_Spot!M43</f>
        <v>11.56</v>
      </c>
      <c r="O43" s="194">
        <f>PPCL_NG!T43+PPCL_Spot!T43+GT_NG!T43+GT_Spot!T43+Bawana_NG!T43+Bawana_RLNG!T43+Bawana_Spot!T43</f>
        <v>11.490994030625487</v>
      </c>
      <c r="P43" s="195">
        <f t="shared" si="4"/>
        <v>6.9005969374513754E-2</v>
      </c>
      <c r="Q43" s="195">
        <f t="shared" si="5"/>
        <v>0.23000000000000242</v>
      </c>
    </row>
    <row r="44" spans="1:17">
      <c r="A44" s="34" t="s">
        <v>86</v>
      </c>
      <c r="B44" s="194">
        <f>PPCL_NG!I44+PPCL_Spot!I44+GT_NG!I44+GT_Spot!I44+Bawana_NG!I44+Bawana_RLNG!I44+Bawana_Spot!I44</f>
        <v>16.18</v>
      </c>
      <c r="C44" s="194">
        <f>PPCL_NG!P44+PPCL_Spot!P44+GT_NG!P44+GT_Spot!P44+Bawana_NG!P44+Bawana_RLNG!P44+Bawana_Spot!P44</f>
        <v>16.083415520373734</v>
      </c>
      <c r="D44" s="195">
        <f t="shared" si="0"/>
        <v>9.6584479626265818E-2</v>
      </c>
      <c r="E44" s="194">
        <f>PPCL_NG!J44+PPCL_Spot!J44+GT_NG!J44+GT_Spot!J44+Bawana_NG!J44+Bawana_RLNG!J44+Bawana_Spot!J44</f>
        <v>8.86</v>
      </c>
      <c r="F44" s="194">
        <f>PPCL_NG!Q44+PPCL_Spot!Q44+GT_NG!Q44+GT_Spot!Q44+Bawana_NG!Q44+Bawana_RLNG!Q44+Bawana_Spot!Q44</f>
        <v>8.8071113418115736</v>
      </c>
      <c r="G44" s="195">
        <f t="shared" si="1"/>
        <v>5.2888658188425808E-2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1.93</v>
      </c>
      <c r="L44" s="194">
        <f>PPCL_NG!S44+PPCL_Spot!S44+GT_NG!S44+GT_Spot!S44+Bawana_NG!S44+Bawana_RLNG!S44+Bawana_Spot!S44</f>
        <v>1.9184791071892029</v>
      </c>
      <c r="M44" s="195">
        <f t="shared" si="3"/>
        <v>1.1520892810797045E-2</v>
      </c>
      <c r="N44" s="194">
        <f>PPCL_NG!M44+PPCL_Spot!M44+GT_NG!M44+GT_Spot!M44+Bawana_NG!M44+Bawana_RLNG!M44+Bawana_Spot!M44</f>
        <v>11.56</v>
      </c>
      <c r="O44" s="194">
        <f>PPCL_NG!T44+PPCL_Spot!T44+GT_NG!T44+GT_Spot!T44+Bawana_NG!T44+Bawana_RLNG!T44+Bawana_Spot!T44</f>
        <v>11.490994030625487</v>
      </c>
      <c r="P44" s="195">
        <f t="shared" si="4"/>
        <v>6.9005969374513754E-2</v>
      </c>
      <c r="Q44" s="195">
        <f t="shared" si="5"/>
        <v>0.23000000000000242</v>
      </c>
    </row>
    <row r="45" spans="1:17">
      <c r="A45" s="34" t="s">
        <v>87</v>
      </c>
      <c r="B45" s="194">
        <f>PPCL_NG!I45+PPCL_Spot!I45+GT_NG!I45+GT_Spot!I45+Bawana_NG!I45+Bawana_RLNG!I45+Bawana_Spot!I45</f>
        <v>16.18</v>
      </c>
      <c r="C45" s="194">
        <f>PPCL_NG!P45+PPCL_Spot!P45+GT_NG!P45+GT_Spot!P45+Bawana_NG!P45+Bawana_RLNG!P45+Bawana_Spot!P45</f>
        <v>16.083415520373734</v>
      </c>
      <c r="D45" s="195">
        <f t="shared" si="0"/>
        <v>9.6584479626265818E-2</v>
      </c>
      <c r="E45" s="194">
        <f>PPCL_NG!J45+PPCL_Spot!J45+GT_NG!J45+GT_Spot!J45+Bawana_NG!J45+Bawana_RLNG!J45+Bawana_Spot!J45</f>
        <v>8.86</v>
      </c>
      <c r="F45" s="194">
        <f>PPCL_NG!Q45+PPCL_Spot!Q45+GT_NG!Q45+GT_Spot!Q45+Bawana_NG!Q45+Bawana_RLNG!Q45+Bawana_Spot!Q45</f>
        <v>8.8071113418115736</v>
      </c>
      <c r="G45" s="195">
        <f t="shared" si="1"/>
        <v>5.2888658188425808E-2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1.93</v>
      </c>
      <c r="L45" s="194">
        <f>PPCL_NG!S45+PPCL_Spot!S45+GT_NG!S45+GT_Spot!S45+Bawana_NG!S45+Bawana_RLNG!S45+Bawana_Spot!S45</f>
        <v>1.9184791071892029</v>
      </c>
      <c r="M45" s="195">
        <f t="shared" si="3"/>
        <v>1.1520892810797045E-2</v>
      </c>
      <c r="N45" s="194">
        <f>PPCL_NG!M45+PPCL_Spot!M45+GT_NG!M45+GT_Spot!M45+Bawana_NG!M45+Bawana_RLNG!M45+Bawana_Spot!M45</f>
        <v>11.56</v>
      </c>
      <c r="O45" s="194">
        <f>PPCL_NG!T45+PPCL_Spot!T45+GT_NG!T45+GT_Spot!T45+Bawana_NG!T45+Bawana_RLNG!T45+Bawana_Spot!T45</f>
        <v>11.490994030625487</v>
      </c>
      <c r="P45" s="195">
        <f t="shared" si="4"/>
        <v>6.9005969374513754E-2</v>
      </c>
      <c r="Q45" s="195">
        <f t="shared" si="5"/>
        <v>0.23000000000000242</v>
      </c>
    </row>
    <row r="46" spans="1:17">
      <c r="A46" s="34" t="s">
        <v>88</v>
      </c>
      <c r="B46" s="194">
        <f>PPCL_NG!I46+PPCL_Spot!I46+GT_NG!I46+GT_Spot!I46+Bawana_NG!I46+Bawana_RLNG!I46+Bawana_Spot!I46</f>
        <v>16.18</v>
      </c>
      <c r="C46" s="194">
        <f>PPCL_NG!P46+PPCL_Spot!P46+GT_NG!P46+GT_Spot!P46+Bawana_NG!P46+Bawana_RLNG!P46+Bawana_Spot!P46</f>
        <v>16.083415520373734</v>
      </c>
      <c r="D46" s="195">
        <f t="shared" si="0"/>
        <v>9.6584479626265818E-2</v>
      </c>
      <c r="E46" s="194">
        <f>PPCL_NG!J46+PPCL_Spot!J46+GT_NG!J46+GT_Spot!J46+Bawana_NG!J46+Bawana_RLNG!J46+Bawana_Spot!J46</f>
        <v>8.86</v>
      </c>
      <c r="F46" s="194">
        <f>PPCL_NG!Q46+PPCL_Spot!Q46+GT_NG!Q46+GT_Spot!Q46+Bawana_NG!Q46+Bawana_RLNG!Q46+Bawana_Spot!Q46</f>
        <v>8.8071113418115736</v>
      </c>
      <c r="G46" s="195">
        <f t="shared" si="1"/>
        <v>5.2888658188425808E-2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1.93</v>
      </c>
      <c r="L46" s="194">
        <f>PPCL_NG!S46+PPCL_Spot!S46+GT_NG!S46+GT_Spot!S46+Bawana_NG!S46+Bawana_RLNG!S46+Bawana_Spot!S46</f>
        <v>1.9184791071892029</v>
      </c>
      <c r="M46" s="195">
        <f t="shared" si="3"/>
        <v>1.1520892810797045E-2</v>
      </c>
      <c r="N46" s="194">
        <f>PPCL_NG!M46+PPCL_Spot!M46+GT_NG!M46+GT_Spot!M46+Bawana_NG!M46+Bawana_RLNG!M46+Bawana_Spot!M46</f>
        <v>11.56</v>
      </c>
      <c r="O46" s="194">
        <f>PPCL_NG!T46+PPCL_Spot!T46+GT_NG!T46+GT_Spot!T46+Bawana_NG!T46+Bawana_RLNG!T46+Bawana_Spot!T46</f>
        <v>11.490994030625487</v>
      </c>
      <c r="P46" s="195">
        <f t="shared" si="4"/>
        <v>6.9005969374513754E-2</v>
      </c>
      <c r="Q46" s="195">
        <f t="shared" si="5"/>
        <v>0.23000000000000242</v>
      </c>
    </row>
    <row r="47" spans="1:17">
      <c r="A47" s="34" t="s">
        <v>89</v>
      </c>
      <c r="B47" s="194">
        <f>PPCL_NG!I47+PPCL_Spot!I47+GT_NG!I47+GT_Spot!I47+Bawana_NG!I47+Bawana_RLNG!I47+Bawana_Spot!I47</f>
        <v>16.18</v>
      </c>
      <c r="C47" s="194">
        <f>PPCL_NG!P47+PPCL_Spot!P47+GT_NG!P47+GT_Spot!P47+Bawana_NG!P47+Bawana_RLNG!P47+Bawana_Spot!P47</f>
        <v>16.083415520373734</v>
      </c>
      <c r="D47" s="195">
        <f t="shared" si="0"/>
        <v>9.6584479626265818E-2</v>
      </c>
      <c r="E47" s="194">
        <f>PPCL_NG!J47+PPCL_Spot!J47+GT_NG!J47+GT_Spot!J47+Bawana_NG!J47+Bawana_RLNG!J47+Bawana_Spot!J47</f>
        <v>8.86</v>
      </c>
      <c r="F47" s="194">
        <f>PPCL_NG!Q47+PPCL_Spot!Q47+GT_NG!Q47+GT_Spot!Q47+Bawana_NG!Q47+Bawana_RLNG!Q47+Bawana_Spot!Q47</f>
        <v>8.8071113418115736</v>
      </c>
      <c r="G47" s="195">
        <f t="shared" si="1"/>
        <v>5.2888658188425808E-2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1.93</v>
      </c>
      <c r="L47" s="194">
        <f>PPCL_NG!S47+PPCL_Spot!S47+GT_NG!S47+GT_Spot!S47+Bawana_NG!S47+Bawana_RLNG!S47+Bawana_Spot!S47</f>
        <v>1.9184791071892029</v>
      </c>
      <c r="M47" s="195">
        <f t="shared" si="3"/>
        <v>1.1520892810797045E-2</v>
      </c>
      <c r="N47" s="194">
        <f>PPCL_NG!M47+PPCL_Spot!M47+GT_NG!M47+GT_Spot!M47+Bawana_NG!M47+Bawana_RLNG!M47+Bawana_Spot!M47</f>
        <v>11.56</v>
      </c>
      <c r="O47" s="194">
        <f>PPCL_NG!T47+PPCL_Spot!T47+GT_NG!T47+GT_Spot!T47+Bawana_NG!T47+Bawana_RLNG!T47+Bawana_Spot!T47</f>
        <v>11.490994030625487</v>
      </c>
      <c r="P47" s="195">
        <f t="shared" si="4"/>
        <v>6.9005969374513754E-2</v>
      </c>
      <c r="Q47" s="195">
        <f t="shared" si="5"/>
        <v>0.23000000000000242</v>
      </c>
    </row>
    <row r="48" spans="1:17">
      <c r="A48" s="34" t="s">
        <v>90</v>
      </c>
      <c r="B48" s="194">
        <f>PPCL_NG!I48+PPCL_Spot!I48+GT_NG!I48+GT_Spot!I48+Bawana_NG!I48+Bawana_RLNG!I48+Bawana_Spot!I48</f>
        <v>16.18</v>
      </c>
      <c r="C48" s="194">
        <f>PPCL_NG!P48+PPCL_Spot!P48+GT_NG!P48+GT_Spot!P48+Bawana_NG!P48+Bawana_RLNG!P48+Bawana_Spot!P48</f>
        <v>16.083415520373734</v>
      </c>
      <c r="D48" s="195">
        <f t="shared" si="0"/>
        <v>9.6584479626265818E-2</v>
      </c>
      <c r="E48" s="194">
        <f>PPCL_NG!J48+PPCL_Spot!J48+GT_NG!J48+GT_Spot!J48+Bawana_NG!J48+Bawana_RLNG!J48+Bawana_Spot!J48</f>
        <v>8.86</v>
      </c>
      <c r="F48" s="194">
        <f>PPCL_NG!Q48+PPCL_Spot!Q48+GT_NG!Q48+GT_Spot!Q48+Bawana_NG!Q48+Bawana_RLNG!Q48+Bawana_Spot!Q48</f>
        <v>8.8071113418115736</v>
      </c>
      <c r="G48" s="195">
        <f t="shared" si="1"/>
        <v>5.2888658188425808E-2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1.93</v>
      </c>
      <c r="L48" s="194">
        <f>PPCL_NG!S48+PPCL_Spot!S48+GT_NG!S48+GT_Spot!S48+Bawana_NG!S48+Bawana_RLNG!S48+Bawana_Spot!S48</f>
        <v>1.9184791071892029</v>
      </c>
      <c r="M48" s="195">
        <f t="shared" si="3"/>
        <v>1.1520892810797045E-2</v>
      </c>
      <c r="N48" s="194">
        <f>PPCL_NG!M48+PPCL_Spot!M48+GT_NG!M48+GT_Spot!M48+Bawana_NG!M48+Bawana_RLNG!M48+Bawana_Spot!M48</f>
        <v>11.56</v>
      </c>
      <c r="O48" s="194">
        <f>PPCL_NG!T48+PPCL_Spot!T48+GT_NG!T48+GT_Spot!T48+Bawana_NG!T48+Bawana_RLNG!T48+Bawana_Spot!T48</f>
        <v>11.490994030625487</v>
      </c>
      <c r="P48" s="195">
        <f t="shared" si="4"/>
        <v>6.9005969374513754E-2</v>
      </c>
      <c r="Q48" s="195">
        <f t="shared" si="5"/>
        <v>0.23000000000000242</v>
      </c>
    </row>
    <row r="49" spans="1:17">
      <c r="A49" s="34" t="s">
        <v>91</v>
      </c>
      <c r="B49" s="194">
        <f>PPCL_NG!I49+PPCL_Spot!I49+GT_NG!I49+GT_Spot!I49+Bawana_NG!I49+Bawana_RLNG!I49+Bawana_Spot!I49</f>
        <v>16.18</v>
      </c>
      <c r="C49" s="194">
        <f>PPCL_NG!P49+PPCL_Spot!P49+GT_NG!P49+GT_Spot!P49+Bawana_NG!P49+Bawana_RLNG!P49+Bawana_Spot!P49</f>
        <v>16.083415520373734</v>
      </c>
      <c r="D49" s="195">
        <f t="shared" si="0"/>
        <v>9.6584479626265818E-2</v>
      </c>
      <c r="E49" s="194">
        <f>PPCL_NG!J49+PPCL_Spot!J49+GT_NG!J49+GT_Spot!J49+Bawana_NG!J49+Bawana_RLNG!J49+Bawana_Spot!J49</f>
        <v>8.86</v>
      </c>
      <c r="F49" s="194">
        <f>PPCL_NG!Q49+PPCL_Spot!Q49+GT_NG!Q49+GT_Spot!Q49+Bawana_NG!Q49+Bawana_RLNG!Q49+Bawana_Spot!Q49</f>
        <v>8.8071113418115736</v>
      </c>
      <c r="G49" s="195">
        <f t="shared" si="1"/>
        <v>5.2888658188425808E-2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1.93</v>
      </c>
      <c r="L49" s="194">
        <f>PPCL_NG!S49+PPCL_Spot!S49+GT_NG!S49+GT_Spot!S49+Bawana_NG!S49+Bawana_RLNG!S49+Bawana_Spot!S49</f>
        <v>1.9184791071892029</v>
      </c>
      <c r="M49" s="195">
        <f t="shared" si="3"/>
        <v>1.1520892810797045E-2</v>
      </c>
      <c r="N49" s="194">
        <f>PPCL_NG!M49+PPCL_Spot!M49+GT_NG!M49+GT_Spot!M49+Bawana_NG!M49+Bawana_RLNG!M49+Bawana_Spot!M49</f>
        <v>11.56</v>
      </c>
      <c r="O49" s="194">
        <f>PPCL_NG!T49+PPCL_Spot!T49+GT_NG!T49+GT_Spot!T49+Bawana_NG!T49+Bawana_RLNG!T49+Bawana_Spot!T49</f>
        <v>11.490994030625487</v>
      </c>
      <c r="P49" s="195">
        <f t="shared" si="4"/>
        <v>6.9005969374513754E-2</v>
      </c>
      <c r="Q49" s="195">
        <f t="shared" si="5"/>
        <v>0.23000000000000242</v>
      </c>
    </row>
    <row r="50" spans="1:17">
      <c r="A50" s="34" t="s">
        <v>92</v>
      </c>
      <c r="B50" s="194">
        <f>PPCL_NG!I50+PPCL_Spot!I50+GT_NG!I50+GT_Spot!I50+Bawana_NG!I50+Bawana_RLNG!I50+Bawana_Spot!I50</f>
        <v>16.18</v>
      </c>
      <c r="C50" s="194">
        <f>PPCL_NG!P50+PPCL_Spot!P50+GT_NG!P50+GT_Spot!P50+Bawana_NG!P50+Bawana_RLNG!P50+Bawana_Spot!P50</f>
        <v>16.083415520373734</v>
      </c>
      <c r="D50" s="195">
        <f t="shared" si="0"/>
        <v>9.6584479626265818E-2</v>
      </c>
      <c r="E50" s="194">
        <f>PPCL_NG!J50+PPCL_Spot!J50+GT_NG!J50+GT_Spot!J50+Bawana_NG!J50+Bawana_RLNG!J50+Bawana_Spot!J50</f>
        <v>8.86</v>
      </c>
      <c r="F50" s="194">
        <f>PPCL_NG!Q50+PPCL_Spot!Q50+GT_NG!Q50+GT_Spot!Q50+Bawana_NG!Q50+Bawana_RLNG!Q50+Bawana_Spot!Q50</f>
        <v>8.8071113418115736</v>
      </c>
      <c r="G50" s="195">
        <f t="shared" si="1"/>
        <v>5.2888658188425808E-2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1.93</v>
      </c>
      <c r="L50" s="194">
        <f>PPCL_NG!S50+PPCL_Spot!S50+GT_NG!S50+GT_Spot!S50+Bawana_NG!S50+Bawana_RLNG!S50+Bawana_Spot!S50</f>
        <v>1.9184791071892029</v>
      </c>
      <c r="M50" s="195">
        <f t="shared" si="3"/>
        <v>1.1520892810797045E-2</v>
      </c>
      <c r="N50" s="194">
        <f>PPCL_NG!M50+PPCL_Spot!M50+GT_NG!M50+GT_Spot!M50+Bawana_NG!M50+Bawana_RLNG!M50+Bawana_Spot!M50</f>
        <v>11.56</v>
      </c>
      <c r="O50" s="194">
        <f>PPCL_NG!T50+PPCL_Spot!T50+GT_NG!T50+GT_Spot!T50+Bawana_NG!T50+Bawana_RLNG!T50+Bawana_Spot!T50</f>
        <v>11.490994030625487</v>
      </c>
      <c r="P50" s="195">
        <f t="shared" si="4"/>
        <v>6.9005969374513754E-2</v>
      </c>
      <c r="Q50" s="195">
        <f t="shared" si="5"/>
        <v>0.23000000000000242</v>
      </c>
    </row>
    <row r="51" spans="1:17">
      <c r="A51" s="34" t="s">
        <v>93</v>
      </c>
      <c r="B51" s="194">
        <f>PPCL_NG!I51+PPCL_Spot!I51+GT_NG!I51+GT_Spot!I51+Bawana_NG!I51+Bawana_RLNG!I51+Bawana_Spot!I51</f>
        <v>16.18</v>
      </c>
      <c r="C51" s="194">
        <f>PPCL_NG!P51+PPCL_Spot!P51+GT_NG!P51+GT_Spot!P51+Bawana_NG!P51+Bawana_RLNG!P51+Bawana_Spot!P51</f>
        <v>16.083415520373734</v>
      </c>
      <c r="D51" s="195">
        <f t="shared" si="0"/>
        <v>9.6584479626265818E-2</v>
      </c>
      <c r="E51" s="194">
        <f>PPCL_NG!J51+PPCL_Spot!J51+GT_NG!J51+GT_Spot!J51+Bawana_NG!J51+Bawana_RLNG!J51+Bawana_Spot!J51</f>
        <v>8.86</v>
      </c>
      <c r="F51" s="194">
        <f>PPCL_NG!Q51+PPCL_Spot!Q51+GT_NG!Q51+GT_Spot!Q51+Bawana_NG!Q51+Bawana_RLNG!Q51+Bawana_Spot!Q51</f>
        <v>8.8071113418115736</v>
      </c>
      <c r="G51" s="195">
        <f t="shared" si="1"/>
        <v>5.2888658188425808E-2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1.93</v>
      </c>
      <c r="L51" s="194">
        <f>PPCL_NG!S51+PPCL_Spot!S51+GT_NG!S51+GT_Spot!S51+Bawana_NG!S51+Bawana_RLNG!S51+Bawana_Spot!S51</f>
        <v>1.9184791071892029</v>
      </c>
      <c r="M51" s="195">
        <f t="shared" si="3"/>
        <v>1.1520892810797045E-2</v>
      </c>
      <c r="N51" s="194">
        <f>PPCL_NG!M51+PPCL_Spot!M51+GT_NG!M51+GT_Spot!M51+Bawana_NG!M51+Bawana_RLNG!M51+Bawana_Spot!M51</f>
        <v>11.56</v>
      </c>
      <c r="O51" s="194">
        <f>PPCL_NG!T51+PPCL_Spot!T51+GT_NG!T51+GT_Spot!T51+Bawana_NG!T51+Bawana_RLNG!T51+Bawana_Spot!T51</f>
        <v>11.490994030625487</v>
      </c>
      <c r="P51" s="195">
        <f t="shared" si="4"/>
        <v>6.9005969374513754E-2</v>
      </c>
      <c r="Q51" s="195">
        <f t="shared" si="5"/>
        <v>0.23000000000000242</v>
      </c>
    </row>
    <row r="52" spans="1:17">
      <c r="A52" s="34" t="s">
        <v>94</v>
      </c>
      <c r="B52" s="194">
        <f>PPCL_NG!I52+PPCL_Spot!I52+GT_NG!I52+GT_Spot!I52+Bawana_NG!I52+Bawana_RLNG!I52+Bawana_Spot!I52</f>
        <v>16.18</v>
      </c>
      <c r="C52" s="194">
        <f>PPCL_NG!P52+PPCL_Spot!P52+GT_NG!P52+GT_Spot!P52+Bawana_NG!P52+Bawana_RLNG!P52+Bawana_Spot!P52</f>
        <v>16.083415520373734</v>
      </c>
      <c r="D52" s="195">
        <f t="shared" si="0"/>
        <v>9.6584479626265818E-2</v>
      </c>
      <c r="E52" s="194">
        <f>PPCL_NG!J52+PPCL_Spot!J52+GT_NG!J52+GT_Spot!J52+Bawana_NG!J52+Bawana_RLNG!J52+Bawana_Spot!J52</f>
        <v>8.86</v>
      </c>
      <c r="F52" s="194">
        <f>PPCL_NG!Q52+PPCL_Spot!Q52+GT_NG!Q52+GT_Spot!Q52+Bawana_NG!Q52+Bawana_RLNG!Q52+Bawana_Spot!Q52</f>
        <v>8.8071113418115736</v>
      </c>
      <c r="G52" s="195">
        <f t="shared" si="1"/>
        <v>5.2888658188425808E-2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1.93</v>
      </c>
      <c r="L52" s="194">
        <f>PPCL_NG!S52+PPCL_Spot!S52+GT_NG!S52+GT_Spot!S52+Bawana_NG!S52+Bawana_RLNG!S52+Bawana_Spot!S52</f>
        <v>1.9184791071892029</v>
      </c>
      <c r="M52" s="195">
        <f t="shared" si="3"/>
        <v>1.1520892810797045E-2</v>
      </c>
      <c r="N52" s="194">
        <f>PPCL_NG!M52+PPCL_Spot!M52+GT_NG!M52+GT_Spot!M52+Bawana_NG!M52+Bawana_RLNG!M52+Bawana_Spot!M52</f>
        <v>11.56</v>
      </c>
      <c r="O52" s="194">
        <f>PPCL_NG!T52+PPCL_Spot!T52+GT_NG!T52+GT_Spot!T52+Bawana_NG!T52+Bawana_RLNG!T52+Bawana_Spot!T52</f>
        <v>11.490994030625487</v>
      </c>
      <c r="P52" s="195">
        <f t="shared" si="4"/>
        <v>6.9005969374513754E-2</v>
      </c>
      <c r="Q52" s="195">
        <f t="shared" si="5"/>
        <v>0.23000000000000242</v>
      </c>
    </row>
    <row r="53" spans="1:17">
      <c r="A53" s="34" t="s">
        <v>95</v>
      </c>
      <c r="B53" s="194">
        <f>PPCL_NG!I53+PPCL_Spot!I53+GT_NG!I53+GT_Spot!I53+Bawana_NG!I53+Bawana_RLNG!I53+Bawana_Spot!I53</f>
        <v>16.18</v>
      </c>
      <c r="C53" s="194">
        <f>PPCL_NG!P53+PPCL_Spot!P53+GT_NG!P53+GT_Spot!P53+Bawana_NG!P53+Bawana_RLNG!P53+Bawana_Spot!P53</f>
        <v>16.083415520373734</v>
      </c>
      <c r="D53" s="195">
        <f t="shared" si="0"/>
        <v>9.6584479626265818E-2</v>
      </c>
      <c r="E53" s="194">
        <f>PPCL_NG!J53+PPCL_Spot!J53+GT_NG!J53+GT_Spot!J53+Bawana_NG!J53+Bawana_RLNG!J53+Bawana_Spot!J53</f>
        <v>8.86</v>
      </c>
      <c r="F53" s="194">
        <f>PPCL_NG!Q53+PPCL_Spot!Q53+GT_NG!Q53+GT_Spot!Q53+Bawana_NG!Q53+Bawana_RLNG!Q53+Bawana_Spot!Q53</f>
        <v>8.8071113418115736</v>
      </c>
      <c r="G53" s="195">
        <f t="shared" si="1"/>
        <v>5.2888658188425808E-2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1.93</v>
      </c>
      <c r="L53" s="194">
        <f>PPCL_NG!S53+PPCL_Spot!S53+GT_NG!S53+GT_Spot!S53+Bawana_NG!S53+Bawana_RLNG!S53+Bawana_Spot!S53</f>
        <v>1.9184791071892029</v>
      </c>
      <c r="M53" s="195">
        <f t="shared" si="3"/>
        <v>1.1520892810797045E-2</v>
      </c>
      <c r="N53" s="194">
        <f>PPCL_NG!M53+PPCL_Spot!M53+GT_NG!M53+GT_Spot!M53+Bawana_NG!M53+Bawana_RLNG!M53+Bawana_Spot!M53</f>
        <v>11.56</v>
      </c>
      <c r="O53" s="194">
        <f>PPCL_NG!T53+PPCL_Spot!T53+GT_NG!T53+GT_Spot!T53+Bawana_NG!T53+Bawana_RLNG!T53+Bawana_Spot!T53</f>
        <v>11.490994030625487</v>
      </c>
      <c r="P53" s="195">
        <f t="shared" si="4"/>
        <v>6.9005969374513754E-2</v>
      </c>
      <c r="Q53" s="195">
        <f t="shared" si="5"/>
        <v>0.23000000000000242</v>
      </c>
    </row>
    <row r="54" spans="1:17">
      <c r="A54" s="34" t="s">
        <v>96</v>
      </c>
      <c r="B54" s="194">
        <f>PPCL_NG!I54+PPCL_Spot!I54+GT_NG!I54+GT_Spot!I54+Bawana_NG!I54+Bawana_RLNG!I54+Bawana_Spot!I54</f>
        <v>16.18</v>
      </c>
      <c r="C54" s="194">
        <f>PPCL_NG!P54+PPCL_Spot!P54+GT_NG!P54+GT_Spot!P54+Bawana_NG!P54+Bawana_RLNG!P54+Bawana_Spot!P54</f>
        <v>16.083415520373734</v>
      </c>
      <c r="D54" s="195">
        <f t="shared" si="0"/>
        <v>9.6584479626265818E-2</v>
      </c>
      <c r="E54" s="194">
        <f>PPCL_NG!J54+PPCL_Spot!J54+GT_NG!J54+GT_Spot!J54+Bawana_NG!J54+Bawana_RLNG!J54+Bawana_Spot!J54</f>
        <v>8.86</v>
      </c>
      <c r="F54" s="194">
        <f>PPCL_NG!Q54+PPCL_Spot!Q54+GT_NG!Q54+GT_Spot!Q54+Bawana_NG!Q54+Bawana_RLNG!Q54+Bawana_Spot!Q54</f>
        <v>8.8071113418115736</v>
      </c>
      <c r="G54" s="195">
        <f t="shared" si="1"/>
        <v>5.2888658188425808E-2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1.93</v>
      </c>
      <c r="L54" s="194">
        <f>PPCL_NG!S54+PPCL_Spot!S54+GT_NG!S54+GT_Spot!S54+Bawana_NG!S54+Bawana_RLNG!S54+Bawana_Spot!S54</f>
        <v>1.9184791071892029</v>
      </c>
      <c r="M54" s="195">
        <f t="shared" si="3"/>
        <v>1.1520892810797045E-2</v>
      </c>
      <c r="N54" s="194">
        <f>PPCL_NG!M54+PPCL_Spot!M54+GT_NG!M54+GT_Spot!M54+Bawana_NG!M54+Bawana_RLNG!M54+Bawana_Spot!M54</f>
        <v>11.56</v>
      </c>
      <c r="O54" s="194">
        <f>PPCL_NG!T54+PPCL_Spot!T54+GT_NG!T54+GT_Spot!T54+Bawana_NG!T54+Bawana_RLNG!T54+Bawana_Spot!T54</f>
        <v>11.490994030625487</v>
      </c>
      <c r="P54" s="195">
        <f t="shared" si="4"/>
        <v>6.9005969374513754E-2</v>
      </c>
      <c r="Q54" s="195">
        <f t="shared" si="5"/>
        <v>0.23000000000000242</v>
      </c>
    </row>
    <row r="55" spans="1:17">
      <c r="A55" s="34" t="s">
        <v>97</v>
      </c>
      <c r="B55" s="194">
        <f>PPCL_NG!I55+PPCL_Spot!I55+GT_NG!I55+GT_Spot!I55+Bawana_NG!I55+Bawana_RLNG!I55+Bawana_Spot!I55</f>
        <v>16.18</v>
      </c>
      <c r="C55" s="194">
        <f>PPCL_NG!P55+PPCL_Spot!P55+GT_NG!P55+GT_Spot!P55+Bawana_NG!P55+Bawana_RLNG!P55+Bawana_Spot!P55</f>
        <v>16.083415520373734</v>
      </c>
      <c r="D55" s="195">
        <f t="shared" si="0"/>
        <v>9.6584479626265818E-2</v>
      </c>
      <c r="E55" s="194">
        <f>PPCL_NG!J55+PPCL_Spot!J55+GT_NG!J55+GT_Spot!J55+Bawana_NG!J55+Bawana_RLNG!J55+Bawana_Spot!J55</f>
        <v>8.86</v>
      </c>
      <c r="F55" s="194">
        <f>PPCL_NG!Q55+PPCL_Spot!Q55+GT_NG!Q55+GT_Spot!Q55+Bawana_NG!Q55+Bawana_RLNG!Q55+Bawana_Spot!Q55</f>
        <v>8.8071113418115736</v>
      </c>
      <c r="G55" s="195">
        <f t="shared" si="1"/>
        <v>5.2888658188425808E-2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1.93</v>
      </c>
      <c r="L55" s="194">
        <f>PPCL_NG!S55+PPCL_Spot!S55+GT_NG!S55+GT_Spot!S55+Bawana_NG!S55+Bawana_RLNG!S55+Bawana_Spot!S55</f>
        <v>1.9184791071892029</v>
      </c>
      <c r="M55" s="195">
        <f t="shared" si="3"/>
        <v>1.1520892810797045E-2</v>
      </c>
      <c r="N55" s="194">
        <f>PPCL_NG!M55+PPCL_Spot!M55+GT_NG!M55+GT_Spot!M55+Bawana_NG!M55+Bawana_RLNG!M55+Bawana_Spot!M55</f>
        <v>11.56</v>
      </c>
      <c r="O55" s="194">
        <f>PPCL_NG!T55+PPCL_Spot!T55+GT_NG!T55+GT_Spot!T55+Bawana_NG!T55+Bawana_RLNG!T55+Bawana_Spot!T55</f>
        <v>11.490994030625487</v>
      </c>
      <c r="P55" s="195">
        <f t="shared" si="4"/>
        <v>6.9005969374513754E-2</v>
      </c>
      <c r="Q55" s="195">
        <f t="shared" si="5"/>
        <v>0.23000000000000242</v>
      </c>
    </row>
    <row r="56" spans="1:17">
      <c r="A56" s="34" t="s">
        <v>98</v>
      </c>
      <c r="B56" s="194">
        <f>PPCL_NG!I56+PPCL_Spot!I56+GT_NG!I56+GT_Spot!I56+Bawana_NG!I56+Bawana_RLNG!I56+Bawana_Spot!I56</f>
        <v>16.18</v>
      </c>
      <c r="C56" s="194">
        <f>PPCL_NG!P56+PPCL_Spot!P56+GT_NG!P56+GT_Spot!P56+Bawana_NG!P56+Bawana_RLNG!P56+Bawana_Spot!P56</f>
        <v>16.083415520373734</v>
      </c>
      <c r="D56" s="195">
        <f t="shared" si="0"/>
        <v>9.6584479626265818E-2</v>
      </c>
      <c r="E56" s="194">
        <f>PPCL_NG!J56+PPCL_Spot!J56+GT_NG!J56+GT_Spot!J56+Bawana_NG!J56+Bawana_RLNG!J56+Bawana_Spot!J56</f>
        <v>8.86</v>
      </c>
      <c r="F56" s="194">
        <f>PPCL_NG!Q56+PPCL_Spot!Q56+GT_NG!Q56+GT_Spot!Q56+Bawana_NG!Q56+Bawana_RLNG!Q56+Bawana_Spot!Q56</f>
        <v>8.8071113418115736</v>
      </c>
      <c r="G56" s="195">
        <f t="shared" si="1"/>
        <v>5.2888658188425808E-2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1.93</v>
      </c>
      <c r="L56" s="194">
        <f>PPCL_NG!S56+PPCL_Spot!S56+GT_NG!S56+GT_Spot!S56+Bawana_NG!S56+Bawana_RLNG!S56+Bawana_Spot!S56</f>
        <v>1.9184791071892029</v>
      </c>
      <c r="M56" s="195">
        <f t="shared" si="3"/>
        <v>1.1520892810797045E-2</v>
      </c>
      <c r="N56" s="194">
        <f>PPCL_NG!M56+PPCL_Spot!M56+GT_NG!M56+GT_Spot!M56+Bawana_NG!M56+Bawana_RLNG!M56+Bawana_Spot!M56</f>
        <v>11.56</v>
      </c>
      <c r="O56" s="194">
        <f>PPCL_NG!T56+PPCL_Spot!T56+GT_NG!T56+GT_Spot!T56+Bawana_NG!T56+Bawana_RLNG!T56+Bawana_Spot!T56</f>
        <v>11.490994030625487</v>
      </c>
      <c r="P56" s="195">
        <f t="shared" si="4"/>
        <v>6.9005969374513754E-2</v>
      </c>
      <c r="Q56" s="195">
        <f t="shared" si="5"/>
        <v>0.23000000000000242</v>
      </c>
    </row>
    <row r="57" spans="1:17">
      <c r="A57" s="34" t="s">
        <v>99</v>
      </c>
      <c r="B57" s="194">
        <f>PPCL_NG!I57+PPCL_Spot!I57+GT_NG!I57+GT_Spot!I57+Bawana_NG!I57+Bawana_RLNG!I57+Bawana_Spot!I57</f>
        <v>16.18</v>
      </c>
      <c r="C57" s="194">
        <f>PPCL_NG!P57+PPCL_Spot!P57+GT_NG!P57+GT_Spot!P57+Bawana_NG!P57+Bawana_RLNG!P57+Bawana_Spot!P57</f>
        <v>16.083415520373734</v>
      </c>
      <c r="D57" s="195">
        <f t="shared" si="0"/>
        <v>9.6584479626265818E-2</v>
      </c>
      <c r="E57" s="194">
        <f>PPCL_NG!J57+PPCL_Spot!J57+GT_NG!J57+GT_Spot!J57+Bawana_NG!J57+Bawana_RLNG!J57+Bawana_Spot!J57</f>
        <v>8.86</v>
      </c>
      <c r="F57" s="194">
        <f>PPCL_NG!Q57+PPCL_Spot!Q57+GT_NG!Q57+GT_Spot!Q57+Bawana_NG!Q57+Bawana_RLNG!Q57+Bawana_Spot!Q57</f>
        <v>8.8071113418115736</v>
      </c>
      <c r="G57" s="195">
        <f t="shared" si="1"/>
        <v>5.2888658188425808E-2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1.93</v>
      </c>
      <c r="L57" s="194">
        <f>PPCL_NG!S57+PPCL_Spot!S57+GT_NG!S57+GT_Spot!S57+Bawana_NG!S57+Bawana_RLNG!S57+Bawana_Spot!S57</f>
        <v>1.9184791071892029</v>
      </c>
      <c r="M57" s="195">
        <f t="shared" si="3"/>
        <v>1.1520892810797045E-2</v>
      </c>
      <c r="N57" s="194">
        <f>PPCL_NG!M57+PPCL_Spot!M57+GT_NG!M57+GT_Spot!M57+Bawana_NG!M57+Bawana_RLNG!M57+Bawana_Spot!M57</f>
        <v>11.56</v>
      </c>
      <c r="O57" s="194">
        <f>PPCL_NG!T57+PPCL_Spot!T57+GT_NG!T57+GT_Spot!T57+Bawana_NG!T57+Bawana_RLNG!T57+Bawana_Spot!T57</f>
        <v>11.490994030625487</v>
      </c>
      <c r="P57" s="195">
        <f t="shared" si="4"/>
        <v>6.9005969374513754E-2</v>
      </c>
      <c r="Q57" s="195">
        <f t="shared" si="5"/>
        <v>0.23000000000000242</v>
      </c>
    </row>
    <row r="58" spans="1:17">
      <c r="A58" s="34" t="s">
        <v>100</v>
      </c>
      <c r="B58" s="194">
        <f>PPCL_NG!I58+PPCL_Spot!I58+GT_NG!I58+GT_Spot!I58+Bawana_NG!I58+Bawana_RLNG!I58+Bawana_Spot!I58</f>
        <v>16.18</v>
      </c>
      <c r="C58" s="194">
        <f>PPCL_NG!P58+PPCL_Spot!P58+GT_NG!P58+GT_Spot!P58+Bawana_NG!P58+Bawana_RLNG!P58+Bawana_Spot!P58</f>
        <v>16.083415520373734</v>
      </c>
      <c r="D58" s="195">
        <f t="shared" si="0"/>
        <v>9.6584479626265818E-2</v>
      </c>
      <c r="E58" s="194">
        <f>PPCL_NG!J58+PPCL_Spot!J58+GT_NG!J58+GT_Spot!J58+Bawana_NG!J58+Bawana_RLNG!J58+Bawana_Spot!J58</f>
        <v>8.86</v>
      </c>
      <c r="F58" s="194">
        <f>PPCL_NG!Q58+PPCL_Spot!Q58+GT_NG!Q58+GT_Spot!Q58+Bawana_NG!Q58+Bawana_RLNG!Q58+Bawana_Spot!Q58</f>
        <v>8.8071113418115736</v>
      </c>
      <c r="G58" s="195">
        <f t="shared" si="1"/>
        <v>5.2888658188425808E-2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1.93</v>
      </c>
      <c r="L58" s="194">
        <f>PPCL_NG!S58+PPCL_Spot!S58+GT_NG!S58+GT_Spot!S58+Bawana_NG!S58+Bawana_RLNG!S58+Bawana_Spot!S58</f>
        <v>1.9184791071892029</v>
      </c>
      <c r="M58" s="195">
        <f t="shared" si="3"/>
        <v>1.1520892810797045E-2</v>
      </c>
      <c r="N58" s="194">
        <f>PPCL_NG!M58+PPCL_Spot!M58+GT_NG!M58+GT_Spot!M58+Bawana_NG!M58+Bawana_RLNG!M58+Bawana_Spot!M58</f>
        <v>11.56</v>
      </c>
      <c r="O58" s="194">
        <f>PPCL_NG!T58+PPCL_Spot!T58+GT_NG!T58+GT_Spot!T58+Bawana_NG!T58+Bawana_RLNG!T58+Bawana_Spot!T58</f>
        <v>11.490994030625487</v>
      </c>
      <c r="P58" s="195">
        <f t="shared" si="4"/>
        <v>6.9005969374513754E-2</v>
      </c>
      <c r="Q58" s="195">
        <f t="shared" si="5"/>
        <v>0.23000000000000242</v>
      </c>
    </row>
    <row r="59" spans="1:17">
      <c r="A59" s="34" t="s">
        <v>101</v>
      </c>
      <c r="B59" s="194">
        <f>PPCL_NG!I59+PPCL_Spot!I59+GT_NG!I59+GT_Spot!I59+Bawana_NG!I59+Bawana_RLNG!I59+Bawana_Spot!I59</f>
        <v>16.18</v>
      </c>
      <c r="C59" s="194">
        <f>PPCL_NG!P59+PPCL_Spot!P59+GT_NG!P59+GT_Spot!P59+Bawana_NG!P59+Bawana_RLNG!P59+Bawana_Spot!P59</f>
        <v>16.083415520373734</v>
      </c>
      <c r="D59" s="195">
        <f t="shared" si="0"/>
        <v>9.6584479626265818E-2</v>
      </c>
      <c r="E59" s="194">
        <f>PPCL_NG!J59+PPCL_Spot!J59+GT_NG!J59+GT_Spot!J59+Bawana_NG!J59+Bawana_RLNG!J59+Bawana_Spot!J59</f>
        <v>8.86</v>
      </c>
      <c r="F59" s="194">
        <f>PPCL_NG!Q59+PPCL_Spot!Q59+GT_NG!Q59+GT_Spot!Q59+Bawana_NG!Q59+Bawana_RLNG!Q59+Bawana_Spot!Q59</f>
        <v>8.8071113418115736</v>
      </c>
      <c r="G59" s="195">
        <f t="shared" si="1"/>
        <v>5.2888658188425808E-2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1.93</v>
      </c>
      <c r="L59" s="194">
        <f>PPCL_NG!S59+PPCL_Spot!S59+GT_NG!S59+GT_Spot!S59+Bawana_NG!S59+Bawana_RLNG!S59+Bawana_Spot!S59</f>
        <v>1.9184791071892029</v>
      </c>
      <c r="M59" s="195">
        <f t="shared" si="3"/>
        <v>1.1520892810797045E-2</v>
      </c>
      <c r="N59" s="194">
        <f>PPCL_NG!M59+PPCL_Spot!M59+GT_NG!M59+GT_Spot!M59+Bawana_NG!M59+Bawana_RLNG!M59+Bawana_Spot!M59</f>
        <v>11.56</v>
      </c>
      <c r="O59" s="194">
        <f>PPCL_NG!T59+PPCL_Spot!T59+GT_NG!T59+GT_Spot!T59+Bawana_NG!T59+Bawana_RLNG!T59+Bawana_Spot!T59</f>
        <v>11.490994030625487</v>
      </c>
      <c r="P59" s="195">
        <f t="shared" si="4"/>
        <v>6.9005969374513754E-2</v>
      </c>
      <c r="Q59" s="195">
        <f t="shared" si="5"/>
        <v>0.23000000000000242</v>
      </c>
    </row>
    <row r="60" spans="1:17">
      <c r="A60" s="34" t="s">
        <v>102</v>
      </c>
      <c r="B60" s="194">
        <f>PPCL_NG!I60+PPCL_Spot!I60+GT_NG!I60+GT_Spot!I60+Bawana_NG!I60+Bawana_RLNG!I60+Bawana_Spot!I60</f>
        <v>16.18</v>
      </c>
      <c r="C60" s="194">
        <f>PPCL_NG!P60+PPCL_Spot!P60+GT_NG!P60+GT_Spot!P60+Bawana_NG!P60+Bawana_RLNG!P60+Bawana_Spot!P60</f>
        <v>16.083415520373734</v>
      </c>
      <c r="D60" s="195">
        <f t="shared" si="0"/>
        <v>9.6584479626265818E-2</v>
      </c>
      <c r="E60" s="194">
        <f>PPCL_NG!J60+PPCL_Spot!J60+GT_NG!J60+GT_Spot!J60+Bawana_NG!J60+Bawana_RLNG!J60+Bawana_Spot!J60</f>
        <v>8.86</v>
      </c>
      <c r="F60" s="194">
        <f>PPCL_NG!Q60+PPCL_Spot!Q60+GT_NG!Q60+GT_Spot!Q60+Bawana_NG!Q60+Bawana_RLNG!Q60+Bawana_Spot!Q60</f>
        <v>8.8071113418115736</v>
      </c>
      <c r="G60" s="195">
        <f t="shared" si="1"/>
        <v>5.2888658188425808E-2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1.93</v>
      </c>
      <c r="L60" s="194">
        <f>PPCL_NG!S60+PPCL_Spot!S60+GT_NG!S60+GT_Spot!S60+Bawana_NG!S60+Bawana_RLNG!S60+Bawana_Spot!S60</f>
        <v>1.9184791071892029</v>
      </c>
      <c r="M60" s="195">
        <f t="shared" si="3"/>
        <v>1.1520892810797045E-2</v>
      </c>
      <c r="N60" s="194">
        <f>PPCL_NG!M60+PPCL_Spot!M60+GT_NG!M60+GT_Spot!M60+Bawana_NG!M60+Bawana_RLNG!M60+Bawana_Spot!M60</f>
        <v>11.56</v>
      </c>
      <c r="O60" s="194">
        <f>PPCL_NG!T60+PPCL_Spot!T60+GT_NG!T60+GT_Spot!T60+Bawana_NG!T60+Bawana_RLNG!T60+Bawana_Spot!T60</f>
        <v>11.490994030625487</v>
      </c>
      <c r="P60" s="195">
        <f t="shared" si="4"/>
        <v>6.9005969374513754E-2</v>
      </c>
      <c r="Q60" s="195">
        <f t="shared" si="5"/>
        <v>0.23000000000000242</v>
      </c>
    </row>
    <row r="61" spans="1:17">
      <c r="A61" s="34" t="s">
        <v>103</v>
      </c>
      <c r="B61" s="194">
        <f>PPCL_NG!I61+PPCL_Spot!I61+GT_NG!I61+GT_Spot!I61+Bawana_NG!I61+Bawana_RLNG!I61+Bawana_Spot!I61</f>
        <v>16.18</v>
      </c>
      <c r="C61" s="194">
        <f>PPCL_NG!P61+PPCL_Spot!P61+GT_NG!P61+GT_Spot!P61+Bawana_NG!P61+Bawana_RLNG!P61+Bawana_Spot!P61</f>
        <v>16.083415520373734</v>
      </c>
      <c r="D61" s="195">
        <f t="shared" si="0"/>
        <v>9.6584479626265818E-2</v>
      </c>
      <c r="E61" s="194">
        <f>PPCL_NG!J61+PPCL_Spot!J61+GT_NG!J61+GT_Spot!J61+Bawana_NG!J61+Bawana_RLNG!J61+Bawana_Spot!J61</f>
        <v>8.86</v>
      </c>
      <c r="F61" s="194">
        <f>PPCL_NG!Q61+PPCL_Spot!Q61+GT_NG!Q61+GT_Spot!Q61+Bawana_NG!Q61+Bawana_RLNG!Q61+Bawana_Spot!Q61</f>
        <v>8.8071113418115736</v>
      </c>
      <c r="G61" s="195">
        <f t="shared" si="1"/>
        <v>5.2888658188425808E-2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1.93</v>
      </c>
      <c r="L61" s="194">
        <f>PPCL_NG!S61+PPCL_Spot!S61+GT_NG!S61+GT_Spot!S61+Bawana_NG!S61+Bawana_RLNG!S61+Bawana_Spot!S61</f>
        <v>1.9184791071892029</v>
      </c>
      <c r="M61" s="195">
        <f t="shared" si="3"/>
        <v>1.1520892810797045E-2</v>
      </c>
      <c r="N61" s="194">
        <f>PPCL_NG!M61+PPCL_Spot!M61+GT_NG!M61+GT_Spot!M61+Bawana_NG!M61+Bawana_RLNG!M61+Bawana_Spot!M61</f>
        <v>11.56</v>
      </c>
      <c r="O61" s="194">
        <f>PPCL_NG!T61+PPCL_Spot!T61+GT_NG!T61+GT_Spot!T61+Bawana_NG!T61+Bawana_RLNG!T61+Bawana_Spot!T61</f>
        <v>11.490994030625487</v>
      </c>
      <c r="P61" s="195">
        <f t="shared" si="4"/>
        <v>6.9005969374513754E-2</v>
      </c>
      <c r="Q61" s="195">
        <f t="shared" si="5"/>
        <v>0.23000000000000242</v>
      </c>
    </row>
    <row r="62" spans="1:17">
      <c r="A62" s="34" t="s">
        <v>104</v>
      </c>
      <c r="B62" s="194">
        <f>PPCL_NG!I62+PPCL_Spot!I62+GT_NG!I62+GT_Spot!I62+Bawana_NG!I62+Bawana_RLNG!I62+Bawana_Spot!I62</f>
        <v>16.18</v>
      </c>
      <c r="C62" s="194">
        <f>PPCL_NG!P62+PPCL_Spot!P62+GT_NG!P62+GT_Spot!P62+Bawana_NG!P62+Bawana_RLNG!P62+Bawana_Spot!P62</f>
        <v>16.083415520373734</v>
      </c>
      <c r="D62" s="195">
        <f t="shared" si="0"/>
        <v>9.6584479626265818E-2</v>
      </c>
      <c r="E62" s="194">
        <f>PPCL_NG!J62+PPCL_Spot!J62+GT_NG!J62+GT_Spot!J62+Bawana_NG!J62+Bawana_RLNG!J62+Bawana_Spot!J62</f>
        <v>8.86</v>
      </c>
      <c r="F62" s="194">
        <f>PPCL_NG!Q62+PPCL_Spot!Q62+GT_NG!Q62+GT_Spot!Q62+Bawana_NG!Q62+Bawana_RLNG!Q62+Bawana_Spot!Q62</f>
        <v>8.8071113418115736</v>
      </c>
      <c r="G62" s="195">
        <f t="shared" si="1"/>
        <v>5.2888658188425808E-2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1.93</v>
      </c>
      <c r="L62" s="194">
        <f>PPCL_NG!S62+PPCL_Spot!S62+GT_NG!S62+GT_Spot!S62+Bawana_NG!S62+Bawana_RLNG!S62+Bawana_Spot!S62</f>
        <v>1.9184791071892029</v>
      </c>
      <c r="M62" s="195">
        <f t="shared" si="3"/>
        <v>1.1520892810797045E-2</v>
      </c>
      <c r="N62" s="194">
        <f>PPCL_NG!M62+PPCL_Spot!M62+GT_NG!M62+GT_Spot!M62+Bawana_NG!M62+Bawana_RLNG!M62+Bawana_Spot!M62</f>
        <v>11.56</v>
      </c>
      <c r="O62" s="194">
        <f>PPCL_NG!T62+PPCL_Spot!T62+GT_NG!T62+GT_Spot!T62+Bawana_NG!T62+Bawana_RLNG!T62+Bawana_Spot!T62</f>
        <v>11.490994030625487</v>
      </c>
      <c r="P62" s="195">
        <f t="shared" si="4"/>
        <v>6.9005969374513754E-2</v>
      </c>
      <c r="Q62" s="195">
        <f t="shared" si="5"/>
        <v>0.23000000000000242</v>
      </c>
    </row>
    <row r="63" spans="1:17">
      <c r="A63" s="34" t="s">
        <v>105</v>
      </c>
      <c r="B63" s="194">
        <f>PPCL_NG!I63+PPCL_Spot!I63+GT_NG!I63+GT_Spot!I63+Bawana_NG!I63+Bawana_RLNG!I63+Bawana_Spot!I63</f>
        <v>16.18</v>
      </c>
      <c r="C63" s="194">
        <f>PPCL_NG!P63+PPCL_Spot!P63+GT_NG!P63+GT_Spot!P63+Bawana_NG!P63+Bawana_RLNG!P63+Bawana_Spot!P63</f>
        <v>16.083415520373734</v>
      </c>
      <c r="D63" s="195">
        <f t="shared" si="0"/>
        <v>9.6584479626265818E-2</v>
      </c>
      <c r="E63" s="194">
        <f>PPCL_NG!J63+PPCL_Spot!J63+GT_NG!J63+GT_Spot!J63+Bawana_NG!J63+Bawana_RLNG!J63+Bawana_Spot!J63</f>
        <v>8.86</v>
      </c>
      <c r="F63" s="194">
        <f>PPCL_NG!Q63+PPCL_Spot!Q63+GT_NG!Q63+GT_Spot!Q63+Bawana_NG!Q63+Bawana_RLNG!Q63+Bawana_Spot!Q63</f>
        <v>8.8071113418115736</v>
      </c>
      <c r="G63" s="195">
        <f t="shared" si="1"/>
        <v>5.2888658188425808E-2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1.93</v>
      </c>
      <c r="L63" s="194">
        <f>PPCL_NG!S63+PPCL_Spot!S63+GT_NG!S63+GT_Spot!S63+Bawana_NG!S63+Bawana_RLNG!S63+Bawana_Spot!S63</f>
        <v>1.9184791071892029</v>
      </c>
      <c r="M63" s="195">
        <f t="shared" si="3"/>
        <v>1.1520892810797045E-2</v>
      </c>
      <c r="N63" s="194">
        <f>PPCL_NG!M63+PPCL_Spot!M63+GT_NG!M63+GT_Spot!M63+Bawana_NG!M63+Bawana_RLNG!M63+Bawana_Spot!M63</f>
        <v>11.56</v>
      </c>
      <c r="O63" s="194">
        <f>PPCL_NG!T63+PPCL_Spot!T63+GT_NG!T63+GT_Spot!T63+Bawana_NG!T63+Bawana_RLNG!T63+Bawana_Spot!T63</f>
        <v>11.490994030625487</v>
      </c>
      <c r="P63" s="195">
        <f t="shared" si="4"/>
        <v>6.9005969374513754E-2</v>
      </c>
      <c r="Q63" s="195">
        <f t="shared" si="5"/>
        <v>0.23000000000000242</v>
      </c>
    </row>
    <row r="64" spans="1:17">
      <c r="A64" s="34" t="s">
        <v>106</v>
      </c>
      <c r="B64" s="194">
        <f>PPCL_NG!I64+PPCL_Spot!I64+GT_NG!I64+GT_Spot!I64+Bawana_NG!I64+Bawana_RLNG!I64+Bawana_Spot!I64</f>
        <v>16.18</v>
      </c>
      <c r="C64" s="194">
        <f>PPCL_NG!P64+PPCL_Spot!P64+GT_NG!P64+GT_Spot!P64+Bawana_NG!P64+Bawana_RLNG!P64+Bawana_Spot!P64</f>
        <v>16.083415520373734</v>
      </c>
      <c r="D64" s="195">
        <f t="shared" si="0"/>
        <v>9.6584479626265818E-2</v>
      </c>
      <c r="E64" s="194">
        <f>PPCL_NG!J64+PPCL_Spot!J64+GT_NG!J64+GT_Spot!J64+Bawana_NG!J64+Bawana_RLNG!J64+Bawana_Spot!J64</f>
        <v>8.86</v>
      </c>
      <c r="F64" s="194">
        <f>PPCL_NG!Q64+PPCL_Spot!Q64+GT_NG!Q64+GT_Spot!Q64+Bawana_NG!Q64+Bawana_RLNG!Q64+Bawana_Spot!Q64</f>
        <v>8.8071113418115736</v>
      </c>
      <c r="G64" s="195">
        <f t="shared" si="1"/>
        <v>5.2888658188425808E-2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1.93</v>
      </c>
      <c r="L64" s="194">
        <f>PPCL_NG!S64+PPCL_Spot!S64+GT_NG!S64+GT_Spot!S64+Bawana_NG!S64+Bawana_RLNG!S64+Bawana_Spot!S64</f>
        <v>1.9184791071892029</v>
      </c>
      <c r="M64" s="195">
        <f t="shared" si="3"/>
        <v>1.1520892810797045E-2</v>
      </c>
      <c r="N64" s="194">
        <f>PPCL_NG!M64+PPCL_Spot!M64+GT_NG!M64+GT_Spot!M64+Bawana_NG!M64+Bawana_RLNG!M64+Bawana_Spot!M64</f>
        <v>11.56</v>
      </c>
      <c r="O64" s="194">
        <f>PPCL_NG!T64+PPCL_Spot!T64+GT_NG!T64+GT_Spot!T64+Bawana_NG!T64+Bawana_RLNG!T64+Bawana_Spot!T64</f>
        <v>11.490994030625487</v>
      </c>
      <c r="P64" s="195">
        <f t="shared" si="4"/>
        <v>6.9005969374513754E-2</v>
      </c>
      <c r="Q64" s="195">
        <f t="shared" si="5"/>
        <v>0.23000000000000242</v>
      </c>
    </row>
    <row r="65" spans="1:17">
      <c r="A65" s="34" t="s">
        <v>107</v>
      </c>
      <c r="B65" s="194">
        <f>PPCL_NG!I65+PPCL_Spot!I65+GT_NG!I65+GT_Spot!I65+Bawana_NG!I65+Bawana_RLNG!I65+Bawana_Spot!I65</f>
        <v>16.18</v>
      </c>
      <c r="C65" s="194">
        <f>PPCL_NG!P65+PPCL_Spot!P65+GT_NG!P65+GT_Spot!P65+Bawana_NG!P65+Bawana_RLNG!P65+Bawana_Spot!P65</f>
        <v>16.083415520373734</v>
      </c>
      <c r="D65" s="195">
        <f t="shared" si="0"/>
        <v>9.6584479626265818E-2</v>
      </c>
      <c r="E65" s="194">
        <f>PPCL_NG!J65+PPCL_Spot!J65+GT_NG!J65+GT_Spot!J65+Bawana_NG!J65+Bawana_RLNG!J65+Bawana_Spot!J65</f>
        <v>8.86</v>
      </c>
      <c r="F65" s="194">
        <f>PPCL_NG!Q65+PPCL_Spot!Q65+GT_NG!Q65+GT_Spot!Q65+Bawana_NG!Q65+Bawana_RLNG!Q65+Bawana_Spot!Q65</f>
        <v>8.8071113418115736</v>
      </c>
      <c r="G65" s="195">
        <f t="shared" si="1"/>
        <v>5.2888658188425808E-2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1.93</v>
      </c>
      <c r="L65" s="194">
        <f>PPCL_NG!S65+PPCL_Spot!S65+GT_NG!S65+GT_Spot!S65+Bawana_NG!S65+Bawana_RLNG!S65+Bawana_Spot!S65</f>
        <v>1.9184791071892029</v>
      </c>
      <c r="M65" s="195">
        <f t="shared" si="3"/>
        <v>1.1520892810797045E-2</v>
      </c>
      <c r="N65" s="194">
        <f>PPCL_NG!M65+PPCL_Spot!M65+GT_NG!M65+GT_Spot!M65+Bawana_NG!M65+Bawana_RLNG!M65+Bawana_Spot!M65</f>
        <v>11.56</v>
      </c>
      <c r="O65" s="194">
        <f>PPCL_NG!T65+PPCL_Spot!T65+GT_NG!T65+GT_Spot!T65+Bawana_NG!T65+Bawana_RLNG!T65+Bawana_Spot!T65</f>
        <v>11.490994030625487</v>
      </c>
      <c r="P65" s="195">
        <f t="shared" si="4"/>
        <v>6.9005969374513754E-2</v>
      </c>
      <c r="Q65" s="195">
        <f t="shared" si="5"/>
        <v>0.23000000000000242</v>
      </c>
    </row>
    <row r="66" spans="1:17">
      <c r="A66" s="34" t="s">
        <v>108</v>
      </c>
      <c r="B66" s="194">
        <f>PPCL_NG!I66+PPCL_Spot!I66+GT_NG!I66+GT_Spot!I66+Bawana_NG!I66+Bawana_RLNG!I66+Bawana_Spot!I66</f>
        <v>16.18</v>
      </c>
      <c r="C66" s="194">
        <f>PPCL_NG!P66+PPCL_Spot!P66+GT_NG!P66+GT_Spot!P66+Bawana_NG!P66+Bawana_RLNG!P66+Bawana_Spot!P66</f>
        <v>16.083415520373734</v>
      </c>
      <c r="D66" s="195">
        <f t="shared" si="0"/>
        <v>9.6584479626265818E-2</v>
      </c>
      <c r="E66" s="194">
        <f>PPCL_NG!J66+PPCL_Spot!J66+GT_NG!J66+GT_Spot!J66+Bawana_NG!J66+Bawana_RLNG!J66+Bawana_Spot!J66</f>
        <v>8.86</v>
      </c>
      <c r="F66" s="194">
        <f>PPCL_NG!Q66+PPCL_Spot!Q66+GT_NG!Q66+GT_Spot!Q66+Bawana_NG!Q66+Bawana_RLNG!Q66+Bawana_Spot!Q66</f>
        <v>8.8071113418115736</v>
      </c>
      <c r="G66" s="195">
        <f t="shared" si="1"/>
        <v>5.2888658188425808E-2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1.93</v>
      </c>
      <c r="L66" s="194">
        <f>PPCL_NG!S66+PPCL_Spot!S66+GT_NG!S66+GT_Spot!S66+Bawana_NG!S66+Bawana_RLNG!S66+Bawana_Spot!S66</f>
        <v>1.9184791071892029</v>
      </c>
      <c r="M66" s="195">
        <f t="shared" si="3"/>
        <v>1.1520892810797045E-2</v>
      </c>
      <c r="N66" s="194">
        <f>PPCL_NG!M66+PPCL_Spot!M66+GT_NG!M66+GT_Spot!M66+Bawana_NG!M66+Bawana_RLNG!M66+Bawana_Spot!M66</f>
        <v>11.56</v>
      </c>
      <c r="O66" s="194">
        <f>PPCL_NG!T66+PPCL_Spot!T66+GT_NG!T66+GT_Spot!T66+Bawana_NG!T66+Bawana_RLNG!T66+Bawana_Spot!T66</f>
        <v>11.490994030625487</v>
      </c>
      <c r="P66" s="195">
        <f t="shared" si="4"/>
        <v>6.9005969374513754E-2</v>
      </c>
      <c r="Q66" s="195">
        <f t="shared" si="5"/>
        <v>0.23000000000000242</v>
      </c>
    </row>
    <row r="67" spans="1:17">
      <c r="A67" s="34" t="s">
        <v>109</v>
      </c>
      <c r="B67" s="194">
        <f>PPCL_NG!I67+PPCL_Spot!I67+GT_NG!I67+GT_Spot!I67+Bawana_NG!I67+Bawana_RLNG!I67+Bawana_Spot!I67</f>
        <v>16.18</v>
      </c>
      <c r="C67" s="194">
        <f>PPCL_NG!P67+PPCL_Spot!P67+GT_NG!P67+GT_Spot!P67+Bawana_NG!P67+Bawana_RLNG!P67+Bawana_Spot!P67</f>
        <v>16.083415520373734</v>
      </c>
      <c r="D67" s="195">
        <f t="shared" ref="D67:D99" si="6">B67-C67</f>
        <v>9.6584479626265818E-2</v>
      </c>
      <c r="E67" s="194">
        <f>PPCL_NG!J67+PPCL_Spot!J67+GT_NG!J67+GT_Spot!J67+Bawana_NG!J67+Bawana_RLNG!J67+Bawana_Spot!J67</f>
        <v>8.86</v>
      </c>
      <c r="F67" s="194">
        <f>PPCL_NG!Q67+PPCL_Spot!Q67+GT_NG!Q67+GT_Spot!Q67+Bawana_NG!Q67+Bawana_RLNG!Q67+Bawana_Spot!Q67</f>
        <v>8.8071113418115736</v>
      </c>
      <c r="G67" s="195">
        <f t="shared" ref="G67:G99" si="7">E67-F67</f>
        <v>5.2888658188425808E-2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1.93</v>
      </c>
      <c r="L67" s="194">
        <f>PPCL_NG!S67+PPCL_Spot!S67+GT_NG!S67+GT_Spot!S67+Bawana_NG!S67+Bawana_RLNG!S67+Bawana_Spot!S67</f>
        <v>1.9184791071892029</v>
      </c>
      <c r="M67" s="195">
        <f t="shared" ref="M67:M99" si="9">K67-L67</f>
        <v>1.1520892810797045E-2</v>
      </c>
      <c r="N67" s="194">
        <f>PPCL_NG!M67+PPCL_Spot!M67+GT_NG!M67+GT_Spot!M67+Bawana_NG!M67+Bawana_RLNG!M67+Bawana_Spot!M67</f>
        <v>11.56</v>
      </c>
      <c r="O67" s="194">
        <f>PPCL_NG!T67+PPCL_Spot!T67+GT_NG!T67+GT_Spot!T67+Bawana_NG!T67+Bawana_RLNG!T67+Bawana_Spot!T67</f>
        <v>11.490994030625487</v>
      </c>
      <c r="P67" s="195">
        <f t="shared" ref="P67:P99" si="10">N67-O67</f>
        <v>6.9005969374513754E-2</v>
      </c>
      <c r="Q67" s="195">
        <f t="shared" si="5"/>
        <v>0.23000000000000242</v>
      </c>
    </row>
    <row r="68" spans="1:17">
      <c r="A68" s="34" t="s">
        <v>110</v>
      </c>
      <c r="B68" s="194">
        <f>PPCL_NG!I68+PPCL_Spot!I68+GT_NG!I68+GT_Spot!I68+Bawana_NG!I68+Bawana_RLNG!I68+Bawana_Spot!I68</f>
        <v>16.18</v>
      </c>
      <c r="C68" s="194">
        <f>PPCL_NG!P68+PPCL_Spot!P68+GT_NG!P68+GT_Spot!P68+Bawana_NG!P68+Bawana_RLNG!P68+Bawana_Spot!P68</f>
        <v>16.083415520373734</v>
      </c>
      <c r="D68" s="195">
        <f t="shared" si="6"/>
        <v>9.6584479626265818E-2</v>
      </c>
      <c r="E68" s="194">
        <f>PPCL_NG!J68+PPCL_Spot!J68+GT_NG!J68+GT_Spot!J68+Bawana_NG!J68+Bawana_RLNG!J68+Bawana_Spot!J68</f>
        <v>8.86</v>
      </c>
      <c r="F68" s="194">
        <f>PPCL_NG!Q68+PPCL_Spot!Q68+GT_NG!Q68+GT_Spot!Q68+Bawana_NG!Q68+Bawana_RLNG!Q68+Bawana_Spot!Q68</f>
        <v>8.8071113418115736</v>
      </c>
      <c r="G68" s="195">
        <f t="shared" si="7"/>
        <v>5.2888658188425808E-2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1.93</v>
      </c>
      <c r="L68" s="194">
        <f>PPCL_NG!S68+PPCL_Spot!S68+GT_NG!S68+GT_Spot!S68+Bawana_NG!S68+Bawana_RLNG!S68+Bawana_Spot!S68</f>
        <v>1.9184791071892029</v>
      </c>
      <c r="M68" s="195">
        <f t="shared" si="9"/>
        <v>1.1520892810797045E-2</v>
      </c>
      <c r="N68" s="194">
        <f>PPCL_NG!M68+PPCL_Spot!M68+GT_NG!M68+GT_Spot!M68+Bawana_NG!M68+Bawana_RLNG!M68+Bawana_Spot!M68</f>
        <v>11.56</v>
      </c>
      <c r="O68" s="194">
        <f>PPCL_NG!T68+PPCL_Spot!T68+GT_NG!T68+GT_Spot!T68+Bawana_NG!T68+Bawana_RLNG!T68+Bawana_Spot!T68</f>
        <v>11.490994030625487</v>
      </c>
      <c r="P68" s="195">
        <f t="shared" si="10"/>
        <v>6.9005969374513754E-2</v>
      </c>
      <c r="Q68" s="195">
        <f t="shared" ref="Q68:Q99" si="11">D68+G68+J68+M68+P68</f>
        <v>0.23000000000000242</v>
      </c>
    </row>
    <row r="69" spans="1:17">
      <c r="A69" s="34" t="s">
        <v>111</v>
      </c>
      <c r="B69" s="194">
        <f>PPCL_NG!I69+PPCL_Spot!I69+GT_NG!I69+GT_Spot!I69+Bawana_NG!I69+Bawana_RLNG!I69+Bawana_Spot!I69</f>
        <v>16.18</v>
      </c>
      <c r="C69" s="194">
        <f>PPCL_NG!P69+PPCL_Spot!P69+GT_NG!P69+GT_Spot!P69+Bawana_NG!P69+Bawana_RLNG!P69+Bawana_Spot!P69</f>
        <v>16.083415520373734</v>
      </c>
      <c r="D69" s="195">
        <f t="shared" si="6"/>
        <v>9.6584479626265818E-2</v>
      </c>
      <c r="E69" s="194">
        <f>PPCL_NG!J69+PPCL_Spot!J69+GT_NG!J69+GT_Spot!J69+Bawana_NG!J69+Bawana_RLNG!J69+Bawana_Spot!J69</f>
        <v>8.86</v>
      </c>
      <c r="F69" s="194">
        <f>PPCL_NG!Q69+PPCL_Spot!Q69+GT_NG!Q69+GT_Spot!Q69+Bawana_NG!Q69+Bawana_RLNG!Q69+Bawana_Spot!Q69</f>
        <v>8.8071113418115736</v>
      </c>
      <c r="G69" s="195">
        <f t="shared" si="7"/>
        <v>5.2888658188425808E-2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1.93</v>
      </c>
      <c r="L69" s="194">
        <f>PPCL_NG!S69+PPCL_Spot!S69+GT_NG!S69+GT_Spot!S69+Bawana_NG!S69+Bawana_RLNG!S69+Bawana_Spot!S69</f>
        <v>1.9184791071892029</v>
      </c>
      <c r="M69" s="195">
        <f t="shared" si="9"/>
        <v>1.1520892810797045E-2</v>
      </c>
      <c r="N69" s="194">
        <f>PPCL_NG!M69+PPCL_Spot!M69+GT_NG!M69+GT_Spot!M69+Bawana_NG!M69+Bawana_RLNG!M69+Bawana_Spot!M69</f>
        <v>11.56</v>
      </c>
      <c r="O69" s="194">
        <f>PPCL_NG!T69+PPCL_Spot!T69+GT_NG!T69+GT_Spot!T69+Bawana_NG!T69+Bawana_RLNG!T69+Bawana_Spot!T69</f>
        <v>11.490994030625487</v>
      </c>
      <c r="P69" s="195">
        <f t="shared" si="10"/>
        <v>6.9005969374513754E-2</v>
      </c>
      <c r="Q69" s="195">
        <f t="shared" si="11"/>
        <v>0.23000000000000242</v>
      </c>
    </row>
    <row r="70" spans="1:17">
      <c r="A70" s="34" t="s">
        <v>112</v>
      </c>
      <c r="B70" s="194">
        <f>PPCL_NG!I70+PPCL_Spot!I70+GT_NG!I70+GT_Spot!I70+Bawana_NG!I70+Bawana_RLNG!I70+Bawana_Spot!I70</f>
        <v>16.18</v>
      </c>
      <c r="C70" s="194">
        <f>PPCL_NG!P70+PPCL_Spot!P70+GT_NG!P70+GT_Spot!P70+Bawana_NG!P70+Bawana_RLNG!P70+Bawana_Spot!P70</f>
        <v>16.083415520373734</v>
      </c>
      <c r="D70" s="195">
        <f t="shared" si="6"/>
        <v>9.6584479626265818E-2</v>
      </c>
      <c r="E70" s="194">
        <f>PPCL_NG!J70+PPCL_Spot!J70+GT_NG!J70+GT_Spot!J70+Bawana_NG!J70+Bawana_RLNG!J70+Bawana_Spot!J70</f>
        <v>8.86</v>
      </c>
      <c r="F70" s="194">
        <f>PPCL_NG!Q70+PPCL_Spot!Q70+GT_NG!Q70+GT_Spot!Q70+Bawana_NG!Q70+Bawana_RLNG!Q70+Bawana_Spot!Q70</f>
        <v>8.8071113418115736</v>
      </c>
      <c r="G70" s="195">
        <f t="shared" si="7"/>
        <v>5.2888658188425808E-2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1.93</v>
      </c>
      <c r="L70" s="194">
        <f>PPCL_NG!S70+PPCL_Spot!S70+GT_NG!S70+GT_Spot!S70+Bawana_NG!S70+Bawana_RLNG!S70+Bawana_Spot!S70</f>
        <v>1.9184791071892029</v>
      </c>
      <c r="M70" s="195">
        <f t="shared" si="9"/>
        <v>1.1520892810797045E-2</v>
      </c>
      <c r="N70" s="194">
        <f>PPCL_NG!M70+PPCL_Spot!M70+GT_NG!M70+GT_Spot!M70+Bawana_NG!M70+Bawana_RLNG!M70+Bawana_Spot!M70</f>
        <v>11.56</v>
      </c>
      <c r="O70" s="194">
        <f>PPCL_NG!T70+PPCL_Spot!T70+GT_NG!T70+GT_Spot!T70+Bawana_NG!T70+Bawana_RLNG!T70+Bawana_Spot!T70</f>
        <v>11.490994030625487</v>
      </c>
      <c r="P70" s="195">
        <f t="shared" si="10"/>
        <v>6.9005969374513754E-2</v>
      </c>
      <c r="Q70" s="195">
        <f t="shared" si="11"/>
        <v>0.23000000000000242</v>
      </c>
    </row>
    <row r="71" spans="1:17">
      <c r="A71" s="34" t="s">
        <v>113</v>
      </c>
      <c r="B71" s="194">
        <f>PPCL_NG!I71+PPCL_Spot!I71+GT_NG!I71+GT_Spot!I71+Bawana_NG!I71+Bawana_RLNG!I71+Bawana_Spot!I71</f>
        <v>16.600000000000001</v>
      </c>
      <c r="C71" s="194">
        <f>PPCL_NG!P71+PPCL_Spot!P71+GT_NG!P71+GT_Spot!P71+Bawana_NG!P71+Bawana_RLNG!P71+Bawana_Spot!P71</f>
        <v>16.503415127751076</v>
      </c>
      <c r="D71" s="195">
        <f t="shared" si="6"/>
        <v>9.6584872248925535E-2</v>
      </c>
      <c r="E71" s="194">
        <f>PPCL_NG!J71+PPCL_Spot!J71+GT_NG!J71+GT_Spot!J71+Bawana_NG!J71+Bawana_RLNG!J71+Bawana_Spot!J71</f>
        <v>9.09</v>
      </c>
      <c r="F71" s="194">
        <f>PPCL_NG!Q71+PPCL_Spot!Q71+GT_NG!Q71+GT_Spot!Q71+Bawana_NG!Q71+Bawana_RLNG!Q71+Bawana_Spot!Q71</f>
        <v>9.037111054895016</v>
      </c>
      <c r="G71" s="195">
        <f t="shared" si="7"/>
        <v>5.2888945104983875E-2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1.98</v>
      </c>
      <c r="L71" s="194">
        <f>PPCL_NG!S71+PPCL_Spot!S71+GT_NG!S71+GT_Spot!S71+Bawana_NG!S71+Bawana_RLNG!S71+Bawana_Spot!S71</f>
        <v>1.9684796357197063</v>
      </c>
      <c r="M71" s="195">
        <f t="shared" si="9"/>
        <v>1.1520364280293682E-2</v>
      </c>
      <c r="N71" s="194">
        <f>PPCL_NG!M71+PPCL_Spot!M71+GT_NG!M71+GT_Spot!M71+Bawana_NG!M71+Bawana_RLNG!M71+Bawana_Spot!M71</f>
        <v>11.86</v>
      </c>
      <c r="O71" s="194">
        <f>PPCL_NG!T71+PPCL_Spot!T71+GT_NG!T71+GT_Spot!T71+Bawana_NG!T71+Bawana_RLNG!T71+Bawana_Spot!T71</f>
        <v>11.790994181634201</v>
      </c>
      <c r="P71" s="195">
        <f t="shared" si="10"/>
        <v>6.9005818365798888E-2</v>
      </c>
      <c r="Q71" s="195">
        <f t="shared" si="11"/>
        <v>0.23000000000000198</v>
      </c>
    </row>
    <row r="72" spans="1:17">
      <c r="A72" s="34" t="s">
        <v>114</v>
      </c>
      <c r="B72" s="194">
        <f>PPCL_NG!I72+PPCL_Spot!I72+GT_NG!I72+GT_Spot!I72+Bawana_NG!I72+Bawana_RLNG!I72+Bawana_Spot!I72</f>
        <v>16.600000000000001</v>
      </c>
      <c r="C72" s="194">
        <f>PPCL_NG!P72+PPCL_Spot!P72+GT_NG!P72+GT_Spot!P72+Bawana_NG!P72+Bawana_RLNG!P72+Bawana_Spot!P72</f>
        <v>16.503415127751076</v>
      </c>
      <c r="D72" s="195">
        <f t="shared" si="6"/>
        <v>9.6584872248925535E-2</v>
      </c>
      <c r="E72" s="194">
        <f>PPCL_NG!J72+PPCL_Spot!J72+GT_NG!J72+GT_Spot!J72+Bawana_NG!J72+Bawana_RLNG!J72+Bawana_Spot!J72</f>
        <v>9.09</v>
      </c>
      <c r="F72" s="194">
        <f>PPCL_NG!Q72+PPCL_Spot!Q72+GT_NG!Q72+GT_Spot!Q72+Bawana_NG!Q72+Bawana_RLNG!Q72+Bawana_Spot!Q72</f>
        <v>9.037111054895016</v>
      </c>
      <c r="G72" s="195">
        <f t="shared" si="7"/>
        <v>5.2888945104983875E-2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1.98</v>
      </c>
      <c r="L72" s="194">
        <f>PPCL_NG!S72+PPCL_Spot!S72+GT_NG!S72+GT_Spot!S72+Bawana_NG!S72+Bawana_RLNG!S72+Bawana_Spot!S72</f>
        <v>1.9684796357197063</v>
      </c>
      <c r="M72" s="195">
        <f t="shared" si="9"/>
        <v>1.1520364280293682E-2</v>
      </c>
      <c r="N72" s="194">
        <f>PPCL_NG!M72+PPCL_Spot!M72+GT_NG!M72+GT_Spot!M72+Bawana_NG!M72+Bawana_RLNG!M72+Bawana_Spot!M72</f>
        <v>11.86</v>
      </c>
      <c r="O72" s="194">
        <f>PPCL_NG!T72+PPCL_Spot!T72+GT_NG!T72+GT_Spot!T72+Bawana_NG!T72+Bawana_RLNG!T72+Bawana_Spot!T72</f>
        <v>11.790994181634201</v>
      </c>
      <c r="P72" s="195">
        <f t="shared" si="10"/>
        <v>6.9005818365798888E-2</v>
      </c>
      <c r="Q72" s="195">
        <f t="shared" si="11"/>
        <v>0.23000000000000198</v>
      </c>
    </row>
    <row r="73" spans="1:17">
      <c r="A73" s="34" t="s">
        <v>115</v>
      </c>
      <c r="B73" s="194">
        <f>PPCL_NG!I73+PPCL_Spot!I73+GT_NG!I73+GT_Spot!I73+Bawana_NG!I73+Bawana_RLNG!I73+Bawana_Spot!I73</f>
        <v>16.600000000000001</v>
      </c>
      <c r="C73" s="194">
        <f>PPCL_NG!P73+PPCL_Spot!P73+GT_NG!P73+GT_Spot!P73+Bawana_NG!P73+Bawana_RLNG!P73+Bawana_Spot!P73</f>
        <v>16.503415127751076</v>
      </c>
      <c r="D73" s="195">
        <f t="shared" si="6"/>
        <v>9.6584872248925535E-2</v>
      </c>
      <c r="E73" s="194">
        <f>PPCL_NG!J73+PPCL_Spot!J73+GT_NG!J73+GT_Spot!J73+Bawana_NG!J73+Bawana_RLNG!J73+Bawana_Spot!J73</f>
        <v>9.09</v>
      </c>
      <c r="F73" s="194">
        <f>PPCL_NG!Q73+PPCL_Spot!Q73+GT_NG!Q73+GT_Spot!Q73+Bawana_NG!Q73+Bawana_RLNG!Q73+Bawana_Spot!Q73</f>
        <v>9.037111054895016</v>
      </c>
      <c r="G73" s="195">
        <f t="shared" si="7"/>
        <v>5.2888945104983875E-2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1.98</v>
      </c>
      <c r="L73" s="194">
        <f>PPCL_NG!S73+PPCL_Spot!S73+GT_NG!S73+GT_Spot!S73+Bawana_NG!S73+Bawana_RLNG!S73+Bawana_Spot!S73</f>
        <v>1.9684796357197063</v>
      </c>
      <c r="M73" s="195">
        <f t="shared" si="9"/>
        <v>1.1520364280293682E-2</v>
      </c>
      <c r="N73" s="194">
        <f>PPCL_NG!M73+PPCL_Spot!M73+GT_NG!M73+GT_Spot!M73+Bawana_NG!M73+Bawana_RLNG!M73+Bawana_Spot!M73</f>
        <v>11.86</v>
      </c>
      <c r="O73" s="194">
        <f>PPCL_NG!T73+PPCL_Spot!T73+GT_NG!T73+GT_Spot!T73+Bawana_NG!T73+Bawana_RLNG!T73+Bawana_Spot!T73</f>
        <v>11.790994181634201</v>
      </c>
      <c r="P73" s="195">
        <f t="shared" si="10"/>
        <v>6.9005818365798888E-2</v>
      </c>
      <c r="Q73" s="195">
        <f t="shared" si="11"/>
        <v>0.23000000000000198</v>
      </c>
    </row>
    <row r="74" spans="1:17">
      <c r="A74" s="34" t="s">
        <v>116</v>
      </c>
      <c r="B74" s="194">
        <f>PPCL_NG!I74+PPCL_Spot!I74+GT_NG!I74+GT_Spot!I74+Bawana_NG!I74+Bawana_RLNG!I74+Bawana_Spot!I74</f>
        <v>16.600000000000001</v>
      </c>
      <c r="C74" s="194">
        <f>PPCL_NG!P74+PPCL_Spot!P74+GT_NG!P74+GT_Spot!P74+Bawana_NG!P74+Bawana_RLNG!P74+Bawana_Spot!P74</f>
        <v>16.503415127751076</v>
      </c>
      <c r="D74" s="195">
        <f t="shared" si="6"/>
        <v>9.6584872248925535E-2</v>
      </c>
      <c r="E74" s="194">
        <f>PPCL_NG!J74+PPCL_Spot!J74+GT_NG!J74+GT_Spot!J74+Bawana_NG!J74+Bawana_RLNG!J74+Bawana_Spot!J74</f>
        <v>9.09</v>
      </c>
      <c r="F74" s="194">
        <f>PPCL_NG!Q74+PPCL_Spot!Q74+GT_NG!Q74+GT_Spot!Q74+Bawana_NG!Q74+Bawana_RLNG!Q74+Bawana_Spot!Q74</f>
        <v>9.037111054895016</v>
      </c>
      <c r="G74" s="195">
        <f t="shared" si="7"/>
        <v>5.2888945104983875E-2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1.98</v>
      </c>
      <c r="L74" s="194">
        <f>PPCL_NG!S74+PPCL_Spot!S74+GT_NG!S74+GT_Spot!S74+Bawana_NG!S74+Bawana_RLNG!S74+Bawana_Spot!S74</f>
        <v>1.9684796357197063</v>
      </c>
      <c r="M74" s="195">
        <f t="shared" si="9"/>
        <v>1.1520364280293682E-2</v>
      </c>
      <c r="N74" s="194">
        <f>PPCL_NG!M74+PPCL_Spot!M74+GT_NG!M74+GT_Spot!M74+Bawana_NG!M74+Bawana_RLNG!M74+Bawana_Spot!M74</f>
        <v>11.86</v>
      </c>
      <c r="O74" s="194">
        <f>PPCL_NG!T74+PPCL_Spot!T74+GT_NG!T74+GT_Spot!T74+Bawana_NG!T74+Bawana_RLNG!T74+Bawana_Spot!T74</f>
        <v>11.790994181634201</v>
      </c>
      <c r="P74" s="195">
        <f t="shared" si="10"/>
        <v>6.9005818365798888E-2</v>
      </c>
      <c r="Q74" s="195">
        <f t="shared" si="11"/>
        <v>0.23000000000000198</v>
      </c>
    </row>
    <row r="75" spans="1:17">
      <c r="A75" s="34" t="s">
        <v>117</v>
      </c>
      <c r="B75" s="194">
        <f>PPCL_NG!I75+PPCL_Spot!I75+GT_NG!I75+GT_Spot!I75+Bawana_NG!I75+Bawana_RLNG!I75+Bawana_Spot!I75</f>
        <v>16.600000000000001</v>
      </c>
      <c r="C75" s="194">
        <f>PPCL_NG!P75+PPCL_Spot!P75+GT_NG!P75+GT_Spot!P75+Bawana_NG!P75+Bawana_RLNG!P75+Bawana_Spot!P75</f>
        <v>16.629395395901849</v>
      </c>
      <c r="D75" s="195">
        <f t="shared" si="6"/>
        <v>-2.9395395901847365E-2</v>
      </c>
      <c r="E75" s="194">
        <f>PPCL_NG!J75+PPCL_Spot!J75+GT_NG!J75+GT_Spot!J75+Bawana_NG!J75+Bawana_RLNG!J75+Bawana_Spot!J75</f>
        <v>9.09</v>
      </c>
      <c r="F75" s="194">
        <f>PPCL_NG!Q75+PPCL_Spot!Q75+GT_NG!Q75+GT_Spot!Q75+Bawana_NG!Q75+Bawana_RLNG!Q75+Bawana_Spot!Q75</f>
        <v>9.1060966354667343</v>
      </c>
      <c r="G75" s="195">
        <f t="shared" si="7"/>
        <v>-1.6096635466734455E-2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1.98</v>
      </c>
      <c r="L75" s="194">
        <f>PPCL_NG!S75+PPCL_Spot!S75+GT_NG!S75+GT_Spot!S75+Bawana_NG!S75+Bawana_RLNG!S75+Bawana_Spot!S75</f>
        <v>1.983506197824437</v>
      </c>
      <c r="M75" s="195">
        <f t="shared" si="9"/>
        <v>-3.5061978244370628E-3</v>
      </c>
      <c r="N75" s="194">
        <f>PPCL_NG!M75+PPCL_Spot!M75+GT_NG!M75+GT_Spot!M75+Bawana_NG!M75+Bawana_RLNG!M75+Bawana_Spot!M75</f>
        <v>11.86</v>
      </c>
      <c r="O75" s="194">
        <f>PPCL_NG!T75+PPCL_Spot!T75+GT_NG!T75+GT_Spot!T75+Bawana_NG!T75+Bawana_RLNG!T75+Bawana_Spot!T75</f>
        <v>11.881001770806982</v>
      </c>
      <c r="P75" s="195">
        <f t="shared" si="10"/>
        <v>-2.1001770806982734E-2</v>
      </c>
      <c r="Q75" s="195">
        <f t="shared" si="11"/>
        <v>-7.0000000000001616E-2</v>
      </c>
    </row>
    <row r="76" spans="1:17">
      <c r="A76" s="34" t="s">
        <v>118</v>
      </c>
      <c r="B76" s="194">
        <f>PPCL_NG!I76+PPCL_Spot!I76+GT_NG!I76+GT_Spot!I76+Bawana_NG!I76+Bawana_RLNG!I76+Bawana_Spot!I76</f>
        <v>16.600000000000001</v>
      </c>
      <c r="C76" s="194">
        <f>PPCL_NG!P76+PPCL_Spot!P76+GT_NG!P76+GT_Spot!P76+Bawana_NG!P76+Bawana_RLNG!P76+Bawana_Spot!P76</f>
        <v>16.629395395901849</v>
      </c>
      <c r="D76" s="195">
        <f t="shared" si="6"/>
        <v>-2.9395395901847365E-2</v>
      </c>
      <c r="E76" s="194">
        <f>PPCL_NG!J76+PPCL_Spot!J76+GT_NG!J76+GT_Spot!J76+Bawana_NG!J76+Bawana_RLNG!J76+Bawana_Spot!J76</f>
        <v>9.09</v>
      </c>
      <c r="F76" s="194">
        <f>PPCL_NG!Q76+PPCL_Spot!Q76+GT_NG!Q76+GT_Spot!Q76+Bawana_NG!Q76+Bawana_RLNG!Q76+Bawana_Spot!Q76</f>
        <v>9.1060966354667343</v>
      </c>
      <c r="G76" s="195">
        <f t="shared" si="7"/>
        <v>-1.6096635466734455E-2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1.98</v>
      </c>
      <c r="L76" s="194">
        <f>PPCL_NG!S76+PPCL_Spot!S76+GT_NG!S76+GT_Spot!S76+Bawana_NG!S76+Bawana_RLNG!S76+Bawana_Spot!S76</f>
        <v>1.983506197824437</v>
      </c>
      <c r="M76" s="195">
        <f t="shared" si="9"/>
        <v>-3.5061978244370628E-3</v>
      </c>
      <c r="N76" s="194">
        <f>PPCL_NG!M76+PPCL_Spot!M76+GT_NG!M76+GT_Spot!M76+Bawana_NG!M76+Bawana_RLNG!M76+Bawana_Spot!M76</f>
        <v>11.86</v>
      </c>
      <c r="O76" s="194">
        <f>PPCL_NG!T76+PPCL_Spot!T76+GT_NG!T76+GT_Spot!T76+Bawana_NG!T76+Bawana_RLNG!T76+Bawana_Spot!T76</f>
        <v>11.881001770806982</v>
      </c>
      <c r="P76" s="195">
        <f t="shared" si="10"/>
        <v>-2.1001770806982734E-2</v>
      </c>
      <c r="Q76" s="195">
        <f t="shared" si="11"/>
        <v>-7.0000000000001616E-2</v>
      </c>
    </row>
    <row r="77" spans="1:17">
      <c r="A77" s="34" t="s">
        <v>119</v>
      </c>
      <c r="B77" s="194">
        <f>PPCL_NG!I77+PPCL_Spot!I77+GT_NG!I77+GT_Spot!I77+Bawana_NG!I77+Bawana_RLNG!I77+Bawana_Spot!I77</f>
        <v>16.600000000000001</v>
      </c>
      <c r="C77" s="194">
        <f>PPCL_NG!P77+PPCL_Spot!P77+GT_NG!P77+GT_Spot!P77+Bawana_NG!P77+Bawana_RLNG!P77+Bawana_Spot!P77</f>
        <v>16.629395395901849</v>
      </c>
      <c r="D77" s="195">
        <f t="shared" si="6"/>
        <v>-2.9395395901847365E-2</v>
      </c>
      <c r="E77" s="194">
        <f>PPCL_NG!J77+PPCL_Spot!J77+GT_NG!J77+GT_Spot!J77+Bawana_NG!J77+Bawana_RLNG!J77+Bawana_Spot!J77</f>
        <v>9.09</v>
      </c>
      <c r="F77" s="194">
        <f>PPCL_NG!Q77+PPCL_Spot!Q77+GT_NG!Q77+GT_Spot!Q77+Bawana_NG!Q77+Bawana_RLNG!Q77+Bawana_Spot!Q77</f>
        <v>9.1060966354667343</v>
      </c>
      <c r="G77" s="195">
        <f t="shared" si="7"/>
        <v>-1.6096635466734455E-2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1.98</v>
      </c>
      <c r="L77" s="194">
        <f>PPCL_NG!S77+PPCL_Spot!S77+GT_NG!S77+GT_Spot!S77+Bawana_NG!S77+Bawana_RLNG!S77+Bawana_Spot!S77</f>
        <v>1.983506197824437</v>
      </c>
      <c r="M77" s="195">
        <f t="shared" si="9"/>
        <v>-3.5061978244370628E-3</v>
      </c>
      <c r="N77" s="194">
        <f>PPCL_NG!M77+PPCL_Spot!M77+GT_NG!M77+GT_Spot!M77+Bawana_NG!M77+Bawana_RLNG!M77+Bawana_Spot!M77</f>
        <v>11.86</v>
      </c>
      <c r="O77" s="194">
        <f>PPCL_NG!T77+PPCL_Spot!T77+GT_NG!T77+GT_Spot!T77+Bawana_NG!T77+Bawana_RLNG!T77+Bawana_Spot!T77</f>
        <v>11.881001770806982</v>
      </c>
      <c r="P77" s="195">
        <f t="shared" si="10"/>
        <v>-2.1001770806982734E-2</v>
      </c>
      <c r="Q77" s="195">
        <f t="shared" si="11"/>
        <v>-7.0000000000001616E-2</v>
      </c>
    </row>
    <row r="78" spans="1:17">
      <c r="A78" s="34" t="s">
        <v>120</v>
      </c>
      <c r="B78" s="194">
        <f>PPCL_NG!I78+PPCL_Spot!I78+GT_NG!I78+GT_Spot!I78+Bawana_NG!I78+Bawana_RLNG!I78+Bawana_Spot!I78</f>
        <v>16.600000000000001</v>
      </c>
      <c r="C78" s="194">
        <f>PPCL_NG!P78+PPCL_Spot!P78+GT_NG!P78+GT_Spot!P78+Bawana_NG!P78+Bawana_RLNG!P78+Bawana_Spot!P78</f>
        <v>16.629395395901849</v>
      </c>
      <c r="D78" s="195">
        <f t="shared" si="6"/>
        <v>-2.9395395901847365E-2</v>
      </c>
      <c r="E78" s="194">
        <f>PPCL_NG!J78+PPCL_Spot!J78+GT_NG!J78+GT_Spot!J78+Bawana_NG!J78+Bawana_RLNG!J78+Bawana_Spot!J78</f>
        <v>9.09</v>
      </c>
      <c r="F78" s="194">
        <f>PPCL_NG!Q78+PPCL_Spot!Q78+GT_NG!Q78+GT_Spot!Q78+Bawana_NG!Q78+Bawana_RLNG!Q78+Bawana_Spot!Q78</f>
        <v>9.1060966354667343</v>
      </c>
      <c r="G78" s="195">
        <f t="shared" si="7"/>
        <v>-1.6096635466734455E-2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1.98</v>
      </c>
      <c r="L78" s="194">
        <f>PPCL_NG!S78+PPCL_Spot!S78+GT_NG!S78+GT_Spot!S78+Bawana_NG!S78+Bawana_RLNG!S78+Bawana_Spot!S78</f>
        <v>1.983506197824437</v>
      </c>
      <c r="M78" s="195">
        <f t="shared" si="9"/>
        <v>-3.5061978244370628E-3</v>
      </c>
      <c r="N78" s="194">
        <f>PPCL_NG!M78+PPCL_Spot!M78+GT_NG!M78+GT_Spot!M78+Bawana_NG!M78+Bawana_RLNG!M78+Bawana_Spot!M78</f>
        <v>11.86</v>
      </c>
      <c r="O78" s="194">
        <f>PPCL_NG!T78+PPCL_Spot!T78+GT_NG!T78+GT_Spot!T78+Bawana_NG!T78+Bawana_RLNG!T78+Bawana_Spot!T78</f>
        <v>11.881001770806982</v>
      </c>
      <c r="P78" s="195">
        <f t="shared" si="10"/>
        <v>-2.1001770806982734E-2</v>
      </c>
      <c r="Q78" s="195">
        <f t="shared" si="11"/>
        <v>-7.0000000000001616E-2</v>
      </c>
    </row>
    <row r="79" spans="1:17">
      <c r="A79" s="34" t="s">
        <v>121</v>
      </c>
      <c r="B79" s="194">
        <f>PPCL_NG!I79+PPCL_Spot!I79+GT_NG!I79+GT_Spot!I79+Bawana_NG!I79+Bawana_RLNG!I79+Bawana_Spot!I79</f>
        <v>16.600000000000001</v>
      </c>
      <c r="C79" s="194">
        <f>PPCL_NG!P79+PPCL_Spot!P79+GT_NG!P79+GT_Spot!P79+Bawana_NG!P79+Bawana_RLNG!P79+Bawana_Spot!P79</f>
        <v>16.629395395901849</v>
      </c>
      <c r="D79" s="195">
        <f t="shared" si="6"/>
        <v>-2.9395395901847365E-2</v>
      </c>
      <c r="E79" s="194">
        <f>PPCL_NG!J79+PPCL_Spot!J79+GT_NG!J79+GT_Spot!J79+Bawana_NG!J79+Bawana_RLNG!J79+Bawana_Spot!J79</f>
        <v>9.09</v>
      </c>
      <c r="F79" s="194">
        <f>PPCL_NG!Q79+PPCL_Spot!Q79+GT_NG!Q79+GT_Spot!Q79+Bawana_NG!Q79+Bawana_RLNG!Q79+Bawana_Spot!Q79</f>
        <v>9.1060966354667343</v>
      </c>
      <c r="G79" s="195">
        <f t="shared" si="7"/>
        <v>-1.6096635466734455E-2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1.98</v>
      </c>
      <c r="L79" s="194">
        <f>PPCL_NG!S79+PPCL_Spot!S79+GT_NG!S79+GT_Spot!S79+Bawana_NG!S79+Bawana_RLNG!S79+Bawana_Spot!S79</f>
        <v>1.983506197824437</v>
      </c>
      <c r="M79" s="195">
        <f t="shared" si="9"/>
        <v>-3.5061978244370628E-3</v>
      </c>
      <c r="N79" s="194">
        <f>PPCL_NG!M79+PPCL_Spot!M79+GT_NG!M79+GT_Spot!M79+Bawana_NG!M79+Bawana_RLNG!M79+Bawana_Spot!M79</f>
        <v>11.86</v>
      </c>
      <c r="O79" s="194">
        <f>PPCL_NG!T79+PPCL_Spot!T79+GT_NG!T79+GT_Spot!T79+Bawana_NG!T79+Bawana_RLNG!T79+Bawana_Spot!T79</f>
        <v>11.881001770806982</v>
      </c>
      <c r="P79" s="195">
        <f t="shared" si="10"/>
        <v>-2.1001770806982734E-2</v>
      </c>
      <c r="Q79" s="195">
        <f t="shared" si="11"/>
        <v>-7.0000000000001616E-2</v>
      </c>
    </row>
    <row r="80" spans="1:17">
      <c r="A80" s="34" t="s">
        <v>122</v>
      </c>
      <c r="B80" s="194">
        <f>PPCL_NG!I80+PPCL_Spot!I80+GT_NG!I80+GT_Spot!I80+Bawana_NG!I80+Bawana_RLNG!I80+Bawana_Spot!I80</f>
        <v>16.600000000000001</v>
      </c>
      <c r="C80" s="194">
        <f>PPCL_NG!P80+PPCL_Spot!P80+GT_NG!P80+GT_Spot!P80+Bawana_NG!P80+Bawana_RLNG!P80+Bawana_Spot!P80</f>
        <v>16.629395395901849</v>
      </c>
      <c r="D80" s="195">
        <f t="shared" si="6"/>
        <v>-2.9395395901847365E-2</v>
      </c>
      <c r="E80" s="194">
        <f>PPCL_NG!J80+PPCL_Spot!J80+GT_NG!J80+GT_Spot!J80+Bawana_NG!J80+Bawana_RLNG!J80+Bawana_Spot!J80</f>
        <v>9.09</v>
      </c>
      <c r="F80" s="194">
        <f>PPCL_NG!Q80+PPCL_Spot!Q80+GT_NG!Q80+GT_Spot!Q80+Bawana_NG!Q80+Bawana_RLNG!Q80+Bawana_Spot!Q80</f>
        <v>9.1060966354667343</v>
      </c>
      <c r="G80" s="195">
        <f t="shared" si="7"/>
        <v>-1.6096635466734455E-2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1.98</v>
      </c>
      <c r="L80" s="194">
        <f>PPCL_NG!S80+PPCL_Spot!S80+GT_NG!S80+GT_Spot!S80+Bawana_NG!S80+Bawana_RLNG!S80+Bawana_Spot!S80</f>
        <v>1.983506197824437</v>
      </c>
      <c r="M80" s="195">
        <f t="shared" si="9"/>
        <v>-3.5061978244370628E-3</v>
      </c>
      <c r="N80" s="194">
        <f>PPCL_NG!M80+PPCL_Spot!M80+GT_NG!M80+GT_Spot!M80+Bawana_NG!M80+Bawana_RLNG!M80+Bawana_Spot!M80</f>
        <v>11.86</v>
      </c>
      <c r="O80" s="194">
        <f>PPCL_NG!T80+PPCL_Spot!T80+GT_NG!T80+GT_Spot!T80+Bawana_NG!T80+Bawana_RLNG!T80+Bawana_Spot!T80</f>
        <v>11.881001770806982</v>
      </c>
      <c r="P80" s="195">
        <f t="shared" si="10"/>
        <v>-2.1001770806982734E-2</v>
      </c>
      <c r="Q80" s="195">
        <f t="shared" si="11"/>
        <v>-7.0000000000001616E-2</v>
      </c>
    </row>
    <row r="81" spans="1:17">
      <c r="A81" s="34" t="s">
        <v>123</v>
      </c>
      <c r="B81" s="194">
        <f>PPCL_NG!I81+PPCL_Spot!I81+GT_NG!I81+GT_Spot!I81+Bawana_NG!I81+Bawana_RLNG!I81+Bawana_Spot!I81</f>
        <v>16.600000000000001</v>
      </c>
      <c r="C81" s="194">
        <f>PPCL_NG!P81+PPCL_Spot!P81+GT_NG!P81+GT_Spot!P81+Bawana_NG!P81+Bawana_RLNG!P81+Bawana_Spot!P81</f>
        <v>16.629395395901849</v>
      </c>
      <c r="D81" s="195">
        <f t="shared" si="6"/>
        <v>-2.9395395901847365E-2</v>
      </c>
      <c r="E81" s="194">
        <f>PPCL_NG!J81+PPCL_Spot!J81+GT_NG!J81+GT_Spot!J81+Bawana_NG!J81+Bawana_RLNG!J81+Bawana_Spot!J81</f>
        <v>9.09</v>
      </c>
      <c r="F81" s="194">
        <f>PPCL_NG!Q81+PPCL_Spot!Q81+GT_NG!Q81+GT_Spot!Q81+Bawana_NG!Q81+Bawana_RLNG!Q81+Bawana_Spot!Q81</f>
        <v>9.1060966354667343</v>
      </c>
      <c r="G81" s="195">
        <f t="shared" si="7"/>
        <v>-1.6096635466734455E-2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1.98</v>
      </c>
      <c r="L81" s="194">
        <f>PPCL_NG!S81+PPCL_Spot!S81+GT_NG!S81+GT_Spot!S81+Bawana_NG!S81+Bawana_RLNG!S81+Bawana_Spot!S81</f>
        <v>1.983506197824437</v>
      </c>
      <c r="M81" s="195">
        <f t="shared" si="9"/>
        <v>-3.5061978244370628E-3</v>
      </c>
      <c r="N81" s="194">
        <f>PPCL_NG!M81+PPCL_Spot!M81+GT_NG!M81+GT_Spot!M81+Bawana_NG!M81+Bawana_RLNG!M81+Bawana_Spot!M81</f>
        <v>11.86</v>
      </c>
      <c r="O81" s="194">
        <f>PPCL_NG!T81+PPCL_Spot!T81+GT_NG!T81+GT_Spot!T81+Bawana_NG!T81+Bawana_RLNG!T81+Bawana_Spot!T81</f>
        <v>11.881001770806982</v>
      </c>
      <c r="P81" s="195">
        <f t="shared" si="10"/>
        <v>-2.1001770806982734E-2</v>
      </c>
      <c r="Q81" s="195">
        <f t="shared" si="11"/>
        <v>-7.0000000000001616E-2</v>
      </c>
    </row>
    <row r="82" spans="1:17">
      <c r="A82" s="34" t="s">
        <v>124</v>
      </c>
      <c r="B82" s="194">
        <f>PPCL_NG!I82+PPCL_Spot!I82+GT_NG!I82+GT_Spot!I82+Bawana_NG!I82+Bawana_RLNG!I82+Bawana_Spot!I82</f>
        <v>16.600000000000001</v>
      </c>
      <c r="C82" s="194">
        <f>PPCL_NG!P82+PPCL_Spot!P82+GT_NG!P82+GT_Spot!P82+Bawana_NG!P82+Bawana_RLNG!P82+Bawana_Spot!P82</f>
        <v>16.629395395901849</v>
      </c>
      <c r="D82" s="195">
        <f t="shared" si="6"/>
        <v>-2.9395395901847365E-2</v>
      </c>
      <c r="E82" s="194">
        <f>PPCL_NG!J82+PPCL_Spot!J82+GT_NG!J82+GT_Spot!J82+Bawana_NG!J82+Bawana_RLNG!J82+Bawana_Spot!J82</f>
        <v>9.09</v>
      </c>
      <c r="F82" s="194">
        <f>PPCL_NG!Q82+PPCL_Spot!Q82+GT_NG!Q82+GT_Spot!Q82+Bawana_NG!Q82+Bawana_RLNG!Q82+Bawana_Spot!Q82</f>
        <v>9.1060966354667343</v>
      </c>
      <c r="G82" s="195">
        <f t="shared" si="7"/>
        <v>-1.6096635466734455E-2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1.98</v>
      </c>
      <c r="L82" s="194">
        <f>PPCL_NG!S82+PPCL_Spot!S82+GT_NG!S82+GT_Spot!S82+Bawana_NG!S82+Bawana_RLNG!S82+Bawana_Spot!S82</f>
        <v>1.983506197824437</v>
      </c>
      <c r="M82" s="195">
        <f t="shared" si="9"/>
        <v>-3.5061978244370628E-3</v>
      </c>
      <c r="N82" s="194">
        <f>PPCL_NG!M82+PPCL_Spot!M82+GT_NG!M82+GT_Spot!M82+Bawana_NG!M82+Bawana_RLNG!M82+Bawana_Spot!M82</f>
        <v>11.86</v>
      </c>
      <c r="O82" s="194">
        <f>PPCL_NG!T82+PPCL_Spot!T82+GT_NG!T82+GT_Spot!T82+Bawana_NG!T82+Bawana_RLNG!T82+Bawana_Spot!T82</f>
        <v>11.881001770806982</v>
      </c>
      <c r="P82" s="195">
        <f t="shared" si="10"/>
        <v>-2.1001770806982734E-2</v>
      </c>
      <c r="Q82" s="195">
        <f t="shared" si="11"/>
        <v>-7.0000000000001616E-2</v>
      </c>
    </row>
    <row r="83" spans="1:17">
      <c r="A83" s="34" t="s">
        <v>125</v>
      </c>
      <c r="B83" s="194">
        <f>PPCL_NG!I83+PPCL_Spot!I83+GT_NG!I83+GT_Spot!I83+Bawana_NG!I83+Bawana_RLNG!I83+Bawana_Spot!I83</f>
        <v>16.600000000000001</v>
      </c>
      <c r="C83" s="194">
        <f>PPCL_NG!P83+PPCL_Spot!P83+GT_NG!P83+GT_Spot!P83+Bawana_NG!P83+Bawana_RLNG!P83+Bawana_Spot!P83</f>
        <v>16.629395395901849</v>
      </c>
      <c r="D83" s="195">
        <f t="shared" si="6"/>
        <v>-2.9395395901847365E-2</v>
      </c>
      <c r="E83" s="194">
        <f>PPCL_NG!J83+PPCL_Spot!J83+GT_NG!J83+GT_Spot!J83+Bawana_NG!J83+Bawana_RLNG!J83+Bawana_Spot!J83</f>
        <v>9.09</v>
      </c>
      <c r="F83" s="194">
        <f>PPCL_NG!Q83+PPCL_Spot!Q83+GT_NG!Q83+GT_Spot!Q83+Bawana_NG!Q83+Bawana_RLNG!Q83+Bawana_Spot!Q83</f>
        <v>9.1060966354667343</v>
      </c>
      <c r="G83" s="195">
        <f t="shared" si="7"/>
        <v>-1.6096635466734455E-2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1.98</v>
      </c>
      <c r="L83" s="194">
        <f>PPCL_NG!S83+PPCL_Spot!S83+GT_NG!S83+GT_Spot!S83+Bawana_NG!S83+Bawana_RLNG!S83+Bawana_Spot!S83</f>
        <v>1.983506197824437</v>
      </c>
      <c r="M83" s="195">
        <f t="shared" si="9"/>
        <v>-3.5061978244370628E-3</v>
      </c>
      <c r="N83" s="194">
        <f>PPCL_NG!M83+PPCL_Spot!M83+GT_NG!M83+GT_Spot!M83+Bawana_NG!M83+Bawana_RLNG!M83+Bawana_Spot!M83</f>
        <v>11.86</v>
      </c>
      <c r="O83" s="194">
        <f>PPCL_NG!T83+PPCL_Spot!T83+GT_NG!T83+GT_Spot!T83+Bawana_NG!T83+Bawana_RLNG!T83+Bawana_Spot!T83</f>
        <v>11.881001770806982</v>
      </c>
      <c r="P83" s="195">
        <f t="shared" si="10"/>
        <v>-2.1001770806982734E-2</v>
      </c>
      <c r="Q83" s="195">
        <f t="shared" si="11"/>
        <v>-7.0000000000001616E-2</v>
      </c>
    </row>
    <row r="84" spans="1:17">
      <c r="A84" s="34" t="s">
        <v>126</v>
      </c>
      <c r="B84" s="194">
        <f>PPCL_NG!I84+PPCL_Spot!I84+GT_NG!I84+GT_Spot!I84+Bawana_NG!I84+Bawana_RLNG!I84+Bawana_Spot!I84</f>
        <v>16.600000000000001</v>
      </c>
      <c r="C84" s="194">
        <f>PPCL_NG!P84+PPCL_Spot!P84+GT_NG!P84+GT_Spot!P84+Bawana_NG!P84+Bawana_RLNG!P84+Bawana_Spot!P84</f>
        <v>16.629395395901849</v>
      </c>
      <c r="D84" s="195">
        <f t="shared" si="6"/>
        <v>-2.9395395901847365E-2</v>
      </c>
      <c r="E84" s="194">
        <f>PPCL_NG!J84+PPCL_Spot!J84+GT_NG!J84+GT_Spot!J84+Bawana_NG!J84+Bawana_RLNG!J84+Bawana_Spot!J84</f>
        <v>9.09</v>
      </c>
      <c r="F84" s="194">
        <f>PPCL_NG!Q84+PPCL_Spot!Q84+GT_NG!Q84+GT_Spot!Q84+Bawana_NG!Q84+Bawana_RLNG!Q84+Bawana_Spot!Q84</f>
        <v>9.1060966354667343</v>
      </c>
      <c r="G84" s="195">
        <f t="shared" si="7"/>
        <v>-1.6096635466734455E-2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1.98</v>
      </c>
      <c r="L84" s="194">
        <f>PPCL_NG!S84+PPCL_Spot!S84+GT_NG!S84+GT_Spot!S84+Bawana_NG!S84+Bawana_RLNG!S84+Bawana_Spot!S84</f>
        <v>1.983506197824437</v>
      </c>
      <c r="M84" s="195">
        <f t="shared" si="9"/>
        <v>-3.5061978244370628E-3</v>
      </c>
      <c r="N84" s="194">
        <f>PPCL_NG!M84+PPCL_Spot!M84+GT_NG!M84+GT_Spot!M84+Bawana_NG!M84+Bawana_RLNG!M84+Bawana_Spot!M84</f>
        <v>11.86</v>
      </c>
      <c r="O84" s="194">
        <f>PPCL_NG!T84+PPCL_Spot!T84+GT_NG!T84+GT_Spot!T84+Bawana_NG!T84+Bawana_RLNG!T84+Bawana_Spot!T84</f>
        <v>11.881001770806982</v>
      </c>
      <c r="P84" s="195">
        <f t="shared" si="10"/>
        <v>-2.1001770806982734E-2</v>
      </c>
      <c r="Q84" s="195">
        <f t="shared" si="11"/>
        <v>-7.0000000000001616E-2</v>
      </c>
    </row>
    <row r="85" spans="1:17">
      <c r="A85" s="34" t="s">
        <v>127</v>
      </c>
      <c r="B85" s="194">
        <f>PPCL_NG!I85+PPCL_Spot!I85+GT_NG!I85+GT_Spot!I85+Bawana_NG!I85+Bawana_RLNG!I85+Bawana_Spot!I85</f>
        <v>16.600000000000001</v>
      </c>
      <c r="C85" s="194">
        <f>PPCL_NG!P85+PPCL_Spot!P85+GT_NG!P85+GT_Spot!P85+Bawana_NG!P85+Bawana_RLNG!P85+Bawana_Spot!P85</f>
        <v>16.629395395901849</v>
      </c>
      <c r="D85" s="195">
        <f t="shared" si="6"/>
        <v>-2.9395395901847365E-2</v>
      </c>
      <c r="E85" s="194">
        <f>PPCL_NG!J85+PPCL_Spot!J85+GT_NG!J85+GT_Spot!J85+Bawana_NG!J85+Bawana_RLNG!J85+Bawana_Spot!J85</f>
        <v>9.09</v>
      </c>
      <c r="F85" s="194">
        <f>PPCL_NG!Q85+PPCL_Spot!Q85+GT_NG!Q85+GT_Spot!Q85+Bawana_NG!Q85+Bawana_RLNG!Q85+Bawana_Spot!Q85</f>
        <v>9.1060966354667343</v>
      </c>
      <c r="G85" s="195">
        <f t="shared" si="7"/>
        <v>-1.6096635466734455E-2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1.98</v>
      </c>
      <c r="L85" s="194">
        <f>PPCL_NG!S85+PPCL_Spot!S85+GT_NG!S85+GT_Spot!S85+Bawana_NG!S85+Bawana_RLNG!S85+Bawana_Spot!S85</f>
        <v>1.983506197824437</v>
      </c>
      <c r="M85" s="195">
        <f t="shared" si="9"/>
        <v>-3.5061978244370628E-3</v>
      </c>
      <c r="N85" s="194">
        <f>PPCL_NG!M85+PPCL_Spot!M85+GT_NG!M85+GT_Spot!M85+Bawana_NG!M85+Bawana_RLNG!M85+Bawana_Spot!M85</f>
        <v>11.86</v>
      </c>
      <c r="O85" s="194">
        <f>PPCL_NG!T85+PPCL_Spot!T85+GT_NG!T85+GT_Spot!T85+Bawana_NG!T85+Bawana_RLNG!T85+Bawana_Spot!T85</f>
        <v>11.881001770806982</v>
      </c>
      <c r="P85" s="195">
        <f t="shared" si="10"/>
        <v>-2.1001770806982734E-2</v>
      </c>
      <c r="Q85" s="195">
        <f t="shared" si="11"/>
        <v>-7.0000000000001616E-2</v>
      </c>
    </row>
    <row r="86" spans="1:17">
      <c r="A86" s="34" t="s">
        <v>128</v>
      </c>
      <c r="B86" s="194">
        <f>PPCL_NG!I86+PPCL_Spot!I86+GT_NG!I86+GT_Spot!I86+Bawana_NG!I86+Bawana_RLNG!I86+Bawana_Spot!I86</f>
        <v>16.600000000000001</v>
      </c>
      <c r="C86" s="194">
        <f>PPCL_NG!P86+PPCL_Spot!P86+GT_NG!P86+GT_Spot!P86+Bawana_NG!P86+Bawana_RLNG!P86+Bawana_Spot!P86</f>
        <v>16.629395395901849</v>
      </c>
      <c r="D86" s="195">
        <f t="shared" si="6"/>
        <v>-2.9395395901847365E-2</v>
      </c>
      <c r="E86" s="194">
        <f>PPCL_NG!J86+PPCL_Spot!J86+GT_NG!J86+GT_Spot!J86+Bawana_NG!J86+Bawana_RLNG!J86+Bawana_Spot!J86</f>
        <v>9.09</v>
      </c>
      <c r="F86" s="194">
        <f>PPCL_NG!Q86+PPCL_Spot!Q86+GT_NG!Q86+GT_Spot!Q86+Bawana_NG!Q86+Bawana_RLNG!Q86+Bawana_Spot!Q86</f>
        <v>9.1060966354667343</v>
      </c>
      <c r="G86" s="195">
        <f t="shared" si="7"/>
        <v>-1.6096635466734455E-2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1.98</v>
      </c>
      <c r="L86" s="194">
        <f>PPCL_NG!S86+PPCL_Spot!S86+GT_NG!S86+GT_Spot!S86+Bawana_NG!S86+Bawana_RLNG!S86+Bawana_Spot!S86</f>
        <v>1.983506197824437</v>
      </c>
      <c r="M86" s="195">
        <f t="shared" si="9"/>
        <v>-3.5061978244370628E-3</v>
      </c>
      <c r="N86" s="194">
        <f>PPCL_NG!M86+PPCL_Spot!M86+GT_NG!M86+GT_Spot!M86+Bawana_NG!M86+Bawana_RLNG!M86+Bawana_Spot!M86</f>
        <v>11.86</v>
      </c>
      <c r="O86" s="194">
        <f>PPCL_NG!T86+PPCL_Spot!T86+GT_NG!T86+GT_Spot!T86+Bawana_NG!T86+Bawana_RLNG!T86+Bawana_Spot!T86</f>
        <v>11.881001770806982</v>
      </c>
      <c r="P86" s="195">
        <f t="shared" si="10"/>
        <v>-2.1001770806982734E-2</v>
      </c>
      <c r="Q86" s="195">
        <f t="shared" si="11"/>
        <v>-7.0000000000001616E-2</v>
      </c>
    </row>
    <row r="87" spans="1:17">
      <c r="A87" s="34" t="s">
        <v>129</v>
      </c>
      <c r="B87" s="194">
        <f>PPCL_NG!I87+PPCL_Spot!I87+GT_NG!I87+GT_Spot!I87+Bawana_NG!I87+Bawana_RLNG!I87+Bawana_Spot!I87</f>
        <v>16.600000000000001</v>
      </c>
      <c r="C87" s="194">
        <f>PPCL_NG!P87+PPCL_Spot!P87+GT_NG!P87+GT_Spot!P87+Bawana_NG!P87+Bawana_RLNG!P87+Bawana_Spot!P87</f>
        <v>16.629395395901849</v>
      </c>
      <c r="D87" s="195">
        <f t="shared" si="6"/>
        <v>-2.9395395901847365E-2</v>
      </c>
      <c r="E87" s="194">
        <f>PPCL_NG!J87+PPCL_Spot!J87+GT_NG!J87+GT_Spot!J87+Bawana_NG!J87+Bawana_RLNG!J87+Bawana_Spot!J87</f>
        <v>9.09</v>
      </c>
      <c r="F87" s="194">
        <f>PPCL_NG!Q87+PPCL_Spot!Q87+GT_NG!Q87+GT_Spot!Q87+Bawana_NG!Q87+Bawana_RLNG!Q87+Bawana_Spot!Q87</f>
        <v>9.1060966354667343</v>
      </c>
      <c r="G87" s="195">
        <f t="shared" si="7"/>
        <v>-1.6096635466734455E-2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1.98</v>
      </c>
      <c r="L87" s="194">
        <f>PPCL_NG!S87+PPCL_Spot!S87+GT_NG!S87+GT_Spot!S87+Bawana_NG!S87+Bawana_RLNG!S87+Bawana_Spot!S87</f>
        <v>1.983506197824437</v>
      </c>
      <c r="M87" s="195">
        <f t="shared" si="9"/>
        <v>-3.5061978244370628E-3</v>
      </c>
      <c r="N87" s="194">
        <f>PPCL_NG!M87+PPCL_Spot!M87+GT_NG!M87+GT_Spot!M87+Bawana_NG!M87+Bawana_RLNG!M87+Bawana_Spot!M87</f>
        <v>11.86</v>
      </c>
      <c r="O87" s="194">
        <f>PPCL_NG!T87+PPCL_Spot!T87+GT_NG!T87+GT_Spot!T87+Bawana_NG!T87+Bawana_RLNG!T87+Bawana_Spot!T87</f>
        <v>11.881001770806982</v>
      </c>
      <c r="P87" s="195">
        <f t="shared" si="10"/>
        <v>-2.1001770806982734E-2</v>
      </c>
      <c r="Q87" s="195">
        <f t="shared" si="11"/>
        <v>-7.0000000000001616E-2</v>
      </c>
    </row>
    <row r="88" spans="1:17">
      <c r="A88" s="34" t="s">
        <v>130</v>
      </c>
      <c r="B88" s="194">
        <f>PPCL_NG!I88+PPCL_Spot!I88+GT_NG!I88+GT_Spot!I88+Bawana_NG!I88+Bawana_RLNG!I88+Bawana_Spot!I88</f>
        <v>16.600000000000001</v>
      </c>
      <c r="C88" s="194">
        <f>PPCL_NG!P88+PPCL_Spot!P88+GT_NG!P88+GT_Spot!P88+Bawana_NG!P88+Bawana_RLNG!P88+Bawana_Spot!P88</f>
        <v>16.629395395901849</v>
      </c>
      <c r="D88" s="195">
        <f t="shared" si="6"/>
        <v>-2.9395395901847365E-2</v>
      </c>
      <c r="E88" s="194">
        <f>PPCL_NG!J88+PPCL_Spot!J88+GT_NG!J88+GT_Spot!J88+Bawana_NG!J88+Bawana_RLNG!J88+Bawana_Spot!J88</f>
        <v>9.09</v>
      </c>
      <c r="F88" s="194">
        <f>PPCL_NG!Q88+PPCL_Spot!Q88+GT_NG!Q88+GT_Spot!Q88+Bawana_NG!Q88+Bawana_RLNG!Q88+Bawana_Spot!Q88</f>
        <v>9.1060966354667343</v>
      </c>
      <c r="G88" s="195">
        <f t="shared" si="7"/>
        <v>-1.6096635466734455E-2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1.98</v>
      </c>
      <c r="L88" s="194">
        <f>PPCL_NG!S88+PPCL_Spot!S88+GT_NG!S88+GT_Spot!S88+Bawana_NG!S88+Bawana_RLNG!S88+Bawana_Spot!S88</f>
        <v>1.983506197824437</v>
      </c>
      <c r="M88" s="195">
        <f t="shared" si="9"/>
        <v>-3.5061978244370628E-3</v>
      </c>
      <c r="N88" s="194">
        <f>PPCL_NG!M88+PPCL_Spot!M88+GT_NG!M88+GT_Spot!M88+Bawana_NG!M88+Bawana_RLNG!M88+Bawana_Spot!M88</f>
        <v>11.86</v>
      </c>
      <c r="O88" s="194">
        <f>PPCL_NG!T88+PPCL_Spot!T88+GT_NG!T88+GT_Spot!T88+Bawana_NG!T88+Bawana_RLNG!T88+Bawana_Spot!T88</f>
        <v>11.881001770806982</v>
      </c>
      <c r="P88" s="195">
        <f t="shared" si="10"/>
        <v>-2.1001770806982734E-2</v>
      </c>
      <c r="Q88" s="195">
        <f t="shared" si="11"/>
        <v>-7.0000000000001616E-2</v>
      </c>
    </row>
    <row r="89" spans="1:17">
      <c r="A89" s="34" t="s">
        <v>131</v>
      </c>
      <c r="B89" s="194">
        <f>PPCL_NG!I89+PPCL_Spot!I89+GT_NG!I89+GT_Spot!I89+Bawana_NG!I89+Bawana_RLNG!I89+Bawana_Spot!I89</f>
        <v>16.600000000000001</v>
      </c>
      <c r="C89" s="194">
        <f>PPCL_NG!P89+PPCL_Spot!P89+GT_NG!P89+GT_Spot!P89+Bawana_NG!P89+Bawana_RLNG!P89+Bawana_Spot!P89</f>
        <v>16.629395395901849</v>
      </c>
      <c r="D89" s="195">
        <f t="shared" si="6"/>
        <v>-2.9395395901847365E-2</v>
      </c>
      <c r="E89" s="194">
        <f>PPCL_NG!J89+PPCL_Spot!J89+GT_NG!J89+GT_Spot!J89+Bawana_NG!J89+Bawana_RLNG!J89+Bawana_Spot!J89</f>
        <v>9.09</v>
      </c>
      <c r="F89" s="194">
        <f>PPCL_NG!Q89+PPCL_Spot!Q89+GT_NG!Q89+GT_Spot!Q89+Bawana_NG!Q89+Bawana_RLNG!Q89+Bawana_Spot!Q89</f>
        <v>9.1060966354667343</v>
      </c>
      <c r="G89" s="195">
        <f t="shared" si="7"/>
        <v>-1.6096635466734455E-2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1.98</v>
      </c>
      <c r="L89" s="194">
        <f>PPCL_NG!S89+PPCL_Spot!S89+GT_NG!S89+GT_Spot!S89+Bawana_NG!S89+Bawana_RLNG!S89+Bawana_Spot!S89</f>
        <v>1.983506197824437</v>
      </c>
      <c r="M89" s="195">
        <f t="shared" si="9"/>
        <v>-3.5061978244370628E-3</v>
      </c>
      <c r="N89" s="194">
        <f>PPCL_NG!M89+PPCL_Spot!M89+GT_NG!M89+GT_Spot!M89+Bawana_NG!M89+Bawana_RLNG!M89+Bawana_Spot!M89</f>
        <v>11.86</v>
      </c>
      <c r="O89" s="194">
        <f>PPCL_NG!T89+PPCL_Spot!T89+GT_NG!T89+GT_Spot!T89+Bawana_NG!T89+Bawana_RLNG!T89+Bawana_Spot!T89</f>
        <v>11.881001770806982</v>
      </c>
      <c r="P89" s="195">
        <f t="shared" si="10"/>
        <v>-2.1001770806982734E-2</v>
      </c>
      <c r="Q89" s="195">
        <f t="shared" si="11"/>
        <v>-7.0000000000001616E-2</v>
      </c>
    </row>
    <row r="90" spans="1:17">
      <c r="A90" s="34" t="s">
        <v>132</v>
      </c>
      <c r="B90" s="194">
        <f>PPCL_NG!I90+PPCL_Spot!I90+GT_NG!I90+GT_Spot!I90+Bawana_NG!I90+Bawana_RLNG!I90+Bawana_Spot!I90</f>
        <v>16.600000000000001</v>
      </c>
      <c r="C90" s="194">
        <f>PPCL_NG!P90+PPCL_Spot!P90+GT_NG!P90+GT_Spot!P90+Bawana_NG!P90+Bawana_RLNG!P90+Bawana_Spot!P90</f>
        <v>16.629395395901849</v>
      </c>
      <c r="D90" s="195">
        <f t="shared" si="6"/>
        <v>-2.9395395901847365E-2</v>
      </c>
      <c r="E90" s="194">
        <f>PPCL_NG!J90+PPCL_Spot!J90+GT_NG!J90+GT_Spot!J90+Bawana_NG!J90+Bawana_RLNG!J90+Bawana_Spot!J90</f>
        <v>9.09</v>
      </c>
      <c r="F90" s="194">
        <f>PPCL_NG!Q90+PPCL_Spot!Q90+GT_NG!Q90+GT_Spot!Q90+Bawana_NG!Q90+Bawana_RLNG!Q90+Bawana_Spot!Q90</f>
        <v>9.1060966354667343</v>
      </c>
      <c r="G90" s="195">
        <f t="shared" si="7"/>
        <v>-1.6096635466734455E-2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1.98</v>
      </c>
      <c r="L90" s="194">
        <f>PPCL_NG!S90+PPCL_Spot!S90+GT_NG!S90+GT_Spot!S90+Bawana_NG!S90+Bawana_RLNG!S90+Bawana_Spot!S90</f>
        <v>1.983506197824437</v>
      </c>
      <c r="M90" s="195">
        <f t="shared" si="9"/>
        <v>-3.5061978244370628E-3</v>
      </c>
      <c r="N90" s="194">
        <f>PPCL_NG!M90+PPCL_Spot!M90+GT_NG!M90+GT_Spot!M90+Bawana_NG!M90+Bawana_RLNG!M90+Bawana_Spot!M90</f>
        <v>11.86</v>
      </c>
      <c r="O90" s="194">
        <f>PPCL_NG!T90+PPCL_Spot!T90+GT_NG!T90+GT_Spot!T90+Bawana_NG!T90+Bawana_RLNG!T90+Bawana_Spot!T90</f>
        <v>11.881001770806982</v>
      </c>
      <c r="P90" s="195">
        <f t="shared" si="10"/>
        <v>-2.1001770806982734E-2</v>
      </c>
      <c r="Q90" s="195">
        <f t="shared" si="11"/>
        <v>-7.0000000000001616E-2</v>
      </c>
    </row>
    <row r="91" spans="1:17">
      <c r="A91" s="34" t="s">
        <v>133</v>
      </c>
      <c r="B91" s="194">
        <f>PPCL_NG!I91+PPCL_Spot!I91+GT_NG!I91+GT_Spot!I91+Bawana_NG!I91+Bawana_RLNG!I91+Bawana_Spot!I91</f>
        <v>16.600000000000001</v>
      </c>
      <c r="C91" s="194">
        <f>PPCL_NG!P91+PPCL_Spot!P91+GT_NG!P91+GT_Spot!P91+Bawana_NG!P91+Bawana_RLNG!P91+Bawana_Spot!P91</f>
        <v>16.629395395901849</v>
      </c>
      <c r="D91" s="195">
        <f t="shared" si="6"/>
        <v>-2.9395395901847365E-2</v>
      </c>
      <c r="E91" s="194">
        <f>PPCL_NG!J91+PPCL_Spot!J91+GT_NG!J91+GT_Spot!J91+Bawana_NG!J91+Bawana_RLNG!J91+Bawana_Spot!J91</f>
        <v>9.09</v>
      </c>
      <c r="F91" s="194">
        <f>PPCL_NG!Q91+PPCL_Spot!Q91+GT_NG!Q91+GT_Spot!Q91+Bawana_NG!Q91+Bawana_RLNG!Q91+Bawana_Spot!Q91</f>
        <v>9.1060966354667343</v>
      </c>
      <c r="G91" s="195">
        <f t="shared" si="7"/>
        <v>-1.6096635466734455E-2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1.98</v>
      </c>
      <c r="L91" s="194">
        <f>PPCL_NG!S91+PPCL_Spot!S91+GT_NG!S91+GT_Spot!S91+Bawana_NG!S91+Bawana_RLNG!S91+Bawana_Spot!S91</f>
        <v>1.983506197824437</v>
      </c>
      <c r="M91" s="195">
        <f t="shared" si="9"/>
        <v>-3.5061978244370628E-3</v>
      </c>
      <c r="N91" s="194">
        <f>PPCL_NG!M91+PPCL_Spot!M91+GT_NG!M91+GT_Spot!M91+Bawana_NG!M91+Bawana_RLNG!M91+Bawana_Spot!M91</f>
        <v>11.86</v>
      </c>
      <c r="O91" s="194">
        <f>PPCL_NG!T91+PPCL_Spot!T91+GT_NG!T91+GT_Spot!T91+Bawana_NG!T91+Bawana_RLNG!T91+Bawana_Spot!T91</f>
        <v>11.881001770806982</v>
      </c>
      <c r="P91" s="195">
        <f t="shared" si="10"/>
        <v>-2.1001770806982734E-2</v>
      </c>
      <c r="Q91" s="195">
        <f t="shared" si="11"/>
        <v>-7.0000000000001616E-2</v>
      </c>
    </row>
    <row r="92" spans="1:17">
      <c r="A92" s="34" t="s">
        <v>134</v>
      </c>
      <c r="B92" s="194">
        <f>PPCL_NG!I92+PPCL_Spot!I92+GT_NG!I92+GT_Spot!I92+Bawana_NG!I92+Bawana_RLNG!I92+Bawana_Spot!I92</f>
        <v>16.18</v>
      </c>
      <c r="C92" s="194">
        <f>PPCL_NG!P92+PPCL_Spot!P92+GT_NG!P92+GT_Spot!P92+Bawana_NG!P92+Bawana_RLNG!P92+Bawana_Spot!P92</f>
        <v>16.209395276407992</v>
      </c>
      <c r="D92" s="195">
        <f t="shared" si="6"/>
        <v>-2.9395276407992554E-2</v>
      </c>
      <c r="E92" s="194">
        <f>PPCL_NG!J92+PPCL_Spot!J92+GT_NG!J92+GT_Spot!J92+Bawana_NG!J92+Bawana_RLNG!J92+Bawana_Spot!J92</f>
        <v>8.86</v>
      </c>
      <c r="F92" s="194">
        <f>PPCL_NG!Q92+PPCL_Spot!Q92+GT_NG!Q92+GT_Spot!Q92+Bawana_NG!Q92+Bawana_RLNG!Q92+Bawana_Spot!Q92</f>
        <v>8.8760965481443019</v>
      </c>
      <c r="G92" s="195">
        <f t="shared" si="7"/>
        <v>-1.6096548144302503E-2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1.93</v>
      </c>
      <c r="L92" s="194">
        <f>PPCL_NG!S92+PPCL_Spot!S92+GT_NG!S92+GT_Spot!S92+Bawana_NG!S92+Bawana_RLNG!S92+Bawana_Spot!S92</f>
        <v>1.9335063586815469</v>
      </c>
      <c r="M92" s="195">
        <f t="shared" si="9"/>
        <v>-3.5063586815469172E-3</v>
      </c>
      <c r="N92" s="194">
        <f>PPCL_NG!M92+PPCL_Spot!M92+GT_NG!M92+GT_Spot!M92+Bawana_NG!M92+Bawana_RLNG!M92+Bawana_Spot!M92</f>
        <v>11.56</v>
      </c>
      <c r="O92" s="194">
        <f>PPCL_NG!T92+PPCL_Spot!T92+GT_NG!T92+GT_Spot!T92+Bawana_NG!T92+Bawana_RLNG!T92+Bawana_Spot!T92</f>
        <v>11.581001816766157</v>
      </c>
      <c r="P92" s="195">
        <f t="shared" si="10"/>
        <v>-2.1001816766156978E-2</v>
      </c>
      <c r="Q92" s="195">
        <f t="shared" si="11"/>
        <v>-6.9999999999998952E-2</v>
      </c>
    </row>
    <row r="93" spans="1:17">
      <c r="A93" s="34" t="s">
        <v>135</v>
      </c>
      <c r="B93" s="194">
        <f>PPCL_NG!I93+PPCL_Spot!I93+GT_NG!I93+GT_Spot!I93+Bawana_NG!I93+Bawana_RLNG!I93+Bawana_Spot!I93</f>
        <v>16.18</v>
      </c>
      <c r="C93" s="194">
        <f>PPCL_NG!P93+PPCL_Spot!P93+GT_NG!P93+GT_Spot!P93+Bawana_NG!P93+Bawana_RLNG!P93+Bawana_Spot!P93</f>
        <v>16.209395276407992</v>
      </c>
      <c r="D93" s="195">
        <f t="shared" si="6"/>
        <v>-2.9395276407992554E-2</v>
      </c>
      <c r="E93" s="194">
        <f>PPCL_NG!J93+PPCL_Spot!J93+GT_NG!J93+GT_Spot!J93+Bawana_NG!J93+Bawana_RLNG!J93+Bawana_Spot!J93</f>
        <v>8.86</v>
      </c>
      <c r="F93" s="194">
        <f>PPCL_NG!Q93+PPCL_Spot!Q93+GT_NG!Q93+GT_Spot!Q93+Bawana_NG!Q93+Bawana_RLNG!Q93+Bawana_Spot!Q93</f>
        <v>8.8760965481443019</v>
      </c>
      <c r="G93" s="195">
        <f t="shared" si="7"/>
        <v>-1.6096548144302503E-2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1.93</v>
      </c>
      <c r="L93" s="194">
        <f>PPCL_NG!S93+PPCL_Spot!S93+GT_NG!S93+GT_Spot!S93+Bawana_NG!S93+Bawana_RLNG!S93+Bawana_Spot!S93</f>
        <v>1.9335063586815469</v>
      </c>
      <c r="M93" s="195">
        <f t="shared" si="9"/>
        <v>-3.5063586815469172E-3</v>
      </c>
      <c r="N93" s="194">
        <f>PPCL_NG!M93+PPCL_Spot!M93+GT_NG!M93+GT_Spot!M93+Bawana_NG!M93+Bawana_RLNG!M93+Bawana_Spot!M93</f>
        <v>11.56</v>
      </c>
      <c r="O93" s="194">
        <f>PPCL_NG!T93+PPCL_Spot!T93+GT_NG!T93+GT_Spot!T93+Bawana_NG!T93+Bawana_RLNG!T93+Bawana_Spot!T93</f>
        <v>11.581001816766157</v>
      </c>
      <c r="P93" s="195">
        <f t="shared" si="10"/>
        <v>-2.1001816766156978E-2</v>
      </c>
      <c r="Q93" s="195">
        <f t="shared" si="11"/>
        <v>-6.9999999999998952E-2</v>
      </c>
    </row>
    <row r="94" spans="1:17">
      <c r="A94" s="34" t="s">
        <v>136</v>
      </c>
      <c r="B94" s="194">
        <f>PPCL_NG!I94+PPCL_Spot!I94+GT_NG!I94+GT_Spot!I94+Bawana_NG!I94+Bawana_RLNG!I94+Bawana_Spot!I94</f>
        <v>16.18</v>
      </c>
      <c r="C94" s="194">
        <f>PPCL_NG!P94+PPCL_Spot!P94+GT_NG!P94+GT_Spot!P94+Bawana_NG!P94+Bawana_RLNG!P94+Bawana_Spot!P94</f>
        <v>16.209395276407992</v>
      </c>
      <c r="D94" s="195">
        <f t="shared" si="6"/>
        <v>-2.9395276407992554E-2</v>
      </c>
      <c r="E94" s="194">
        <f>PPCL_NG!J94+PPCL_Spot!J94+GT_NG!J94+GT_Spot!J94+Bawana_NG!J94+Bawana_RLNG!J94+Bawana_Spot!J94</f>
        <v>8.86</v>
      </c>
      <c r="F94" s="194">
        <f>PPCL_NG!Q94+PPCL_Spot!Q94+GT_NG!Q94+GT_Spot!Q94+Bawana_NG!Q94+Bawana_RLNG!Q94+Bawana_Spot!Q94</f>
        <v>8.8760965481443019</v>
      </c>
      <c r="G94" s="195">
        <f t="shared" si="7"/>
        <v>-1.6096548144302503E-2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1.93</v>
      </c>
      <c r="L94" s="194">
        <f>PPCL_NG!S94+PPCL_Spot!S94+GT_NG!S94+GT_Spot!S94+Bawana_NG!S94+Bawana_RLNG!S94+Bawana_Spot!S94</f>
        <v>1.9335063586815469</v>
      </c>
      <c r="M94" s="195">
        <f t="shared" si="9"/>
        <v>-3.5063586815469172E-3</v>
      </c>
      <c r="N94" s="194">
        <f>PPCL_NG!M94+PPCL_Spot!M94+GT_NG!M94+GT_Spot!M94+Bawana_NG!M94+Bawana_RLNG!M94+Bawana_Spot!M94</f>
        <v>11.56</v>
      </c>
      <c r="O94" s="194">
        <f>PPCL_NG!T94+PPCL_Spot!T94+GT_NG!T94+GT_Spot!T94+Bawana_NG!T94+Bawana_RLNG!T94+Bawana_Spot!T94</f>
        <v>11.581001816766157</v>
      </c>
      <c r="P94" s="195">
        <f t="shared" si="10"/>
        <v>-2.1001816766156978E-2</v>
      </c>
      <c r="Q94" s="195">
        <f t="shared" si="11"/>
        <v>-6.9999999999998952E-2</v>
      </c>
    </row>
    <row r="95" spans="1:17">
      <c r="A95" s="34" t="s">
        <v>137</v>
      </c>
      <c r="B95" s="194">
        <f>PPCL_NG!I95+PPCL_Spot!I95+GT_NG!I95+GT_Spot!I95+Bawana_NG!I95+Bawana_RLNG!I95+Bawana_Spot!I95</f>
        <v>16.18</v>
      </c>
      <c r="C95" s="194">
        <f>PPCL_NG!P95+PPCL_Spot!P95+GT_NG!P95+GT_Spot!P95+Bawana_NG!P95+Bawana_RLNG!P95+Bawana_Spot!P95</f>
        <v>16.209395276407992</v>
      </c>
      <c r="D95" s="195">
        <f t="shared" si="6"/>
        <v>-2.9395276407992554E-2</v>
      </c>
      <c r="E95" s="194">
        <f>PPCL_NG!J95+PPCL_Spot!J95+GT_NG!J95+GT_Spot!J95+Bawana_NG!J95+Bawana_RLNG!J95+Bawana_Spot!J95</f>
        <v>8.86</v>
      </c>
      <c r="F95" s="194">
        <f>PPCL_NG!Q95+PPCL_Spot!Q95+GT_NG!Q95+GT_Spot!Q95+Bawana_NG!Q95+Bawana_RLNG!Q95+Bawana_Spot!Q95</f>
        <v>8.8760965481443019</v>
      </c>
      <c r="G95" s="195">
        <f t="shared" si="7"/>
        <v>-1.6096548144302503E-2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1.93</v>
      </c>
      <c r="L95" s="194">
        <f>PPCL_NG!S95+PPCL_Spot!S95+GT_NG!S95+GT_Spot!S95+Bawana_NG!S95+Bawana_RLNG!S95+Bawana_Spot!S95</f>
        <v>1.9335063586815469</v>
      </c>
      <c r="M95" s="195">
        <f t="shared" si="9"/>
        <v>-3.5063586815469172E-3</v>
      </c>
      <c r="N95" s="194">
        <f>PPCL_NG!M95+PPCL_Spot!M95+GT_NG!M95+GT_Spot!M95+Bawana_NG!M95+Bawana_RLNG!M95+Bawana_Spot!M95</f>
        <v>11.56</v>
      </c>
      <c r="O95" s="194">
        <f>PPCL_NG!T95+PPCL_Spot!T95+GT_NG!T95+GT_Spot!T95+Bawana_NG!T95+Bawana_RLNG!T95+Bawana_Spot!T95</f>
        <v>11.581001816766157</v>
      </c>
      <c r="P95" s="195">
        <f t="shared" si="10"/>
        <v>-2.1001816766156978E-2</v>
      </c>
      <c r="Q95" s="195">
        <f t="shared" si="11"/>
        <v>-6.9999999999998952E-2</v>
      </c>
    </row>
    <row r="96" spans="1:17">
      <c r="A96" s="34" t="s">
        <v>138</v>
      </c>
      <c r="B96" s="194">
        <f>PPCL_NG!I96+PPCL_Spot!I96+GT_NG!I96+GT_Spot!I96+Bawana_NG!I96+Bawana_RLNG!I96+Bawana_Spot!I96</f>
        <v>16.18</v>
      </c>
      <c r="C96" s="194">
        <f>PPCL_NG!P96+PPCL_Spot!P96+GT_NG!P96+GT_Spot!P96+Bawana_NG!P96+Bawana_RLNG!P96+Bawana_Spot!P96</f>
        <v>16.209395276407992</v>
      </c>
      <c r="D96" s="195">
        <f t="shared" si="6"/>
        <v>-2.9395276407992554E-2</v>
      </c>
      <c r="E96" s="194">
        <f>PPCL_NG!J96+PPCL_Spot!J96+GT_NG!J96+GT_Spot!J96+Bawana_NG!J96+Bawana_RLNG!J96+Bawana_Spot!J96</f>
        <v>8.86</v>
      </c>
      <c r="F96" s="194">
        <f>PPCL_NG!Q96+PPCL_Spot!Q96+GT_NG!Q96+GT_Spot!Q96+Bawana_NG!Q96+Bawana_RLNG!Q96+Bawana_Spot!Q96</f>
        <v>8.8760965481443019</v>
      </c>
      <c r="G96" s="195">
        <f t="shared" si="7"/>
        <v>-1.6096548144302503E-2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1.93</v>
      </c>
      <c r="L96" s="194">
        <f>PPCL_NG!S96+PPCL_Spot!S96+GT_NG!S96+GT_Spot!S96+Bawana_NG!S96+Bawana_RLNG!S96+Bawana_Spot!S96</f>
        <v>1.9335063586815469</v>
      </c>
      <c r="M96" s="195">
        <f t="shared" si="9"/>
        <v>-3.5063586815469172E-3</v>
      </c>
      <c r="N96" s="194">
        <f>PPCL_NG!M96+PPCL_Spot!M96+GT_NG!M96+GT_Spot!M96+Bawana_NG!M96+Bawana_RLNG!M96+Bawana_Spot!M96</f>
        <v>11.56</v>
      </c>
      <c r="O96" s="194">
        <f>PPCL_NG!T96+PPCL_Spot!T96+GT_NG!T96+GT_Spot!T96+Bawana_NG!T96+Bawana_RLNG!T96+Bawana_Spot!T96</f>
        <v>11.581001816766157</v>
      </c>
      <c r="P96" s="195">
        <f t="shared" si="10"/>
        <v>-2.1001816766156978E-2</v>
      </c>
      <c r="Q96" s="195">
        <f t="shared" si="11"/>
        <v>-6.9999999999998952E-2</v>
      </c>
    </row>
    <row r="97" spans="1:17">
      <c r="A97" s="34" t="s">
        <v>139</v>
      </c>
      <c r="B97" s="194">
        <f>PPCL_NG!I97+PPCL_Spot!I97+GT_NG!I97+GT_Spot!I97+Bawana_NG!I97+Bawana_RLNG!I97+Bawana_Spot!I97</f>
        <v>16.18</v>
      </c>
      <c r="C97" s="194">
        <f>PPCL_NG!P97+PPCL_Spot!P97+GT_NG!P97+GT_Spot!P97+Bawana_NG!P97+Bawana_RLNG!P97+Bawana_Spot!P97</f>
        <v>16.209395276407992</v>
      </c>
      <c r="D97" s="195">
        <f t="shared" si="6"/>
        <v>-2.9395276407992554E-2</v>
      </c>
      <c r="E97" s="194">
        <f>PPCL_NG!J97+PPCL_Spot!J97+GT_NG!J97+GT_Spot!J97+Bawana_NG!J97+Bawana_RLNG!J97+Bawana_Spot!J97</f>
        <v>8.86</v>
      </c>
      <c r="F97" s="194">
        <f>PPCL_NG!Q97+PPCL_Spot!Q97+GT_NG!Q97+GT_Spot!Q97+Bawana_NG!Q97+Bawana_RLNG!Q97+Bawana_Spot!Q97</f>
        <v>8.8760965481443019</v>
      </c>
      <c r="G97" s="195">
        <f t="shared" si="7"/>
        <v>-1.6096548144302503E-2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1.93</v>
      </c>
      <c r="L97" s="194">
        <f>PPCL_NG!S97+PPCL_Spot!S97+GT_NG!S97+GT_Spot!S97+Bawana_NG!S97+Bawana_RLNG!S97+Bawana_Spot!S97</f>
        <v>1.9335063586815469</v>
      </c>
      <c r="M97" s="195">
        <f t="shared" si="9"/>
        <v>-3.5063586815469172E-3</v>
      </c>
      <c r="N97" s="194">
        <f>PPCL_NG!M97+PPCL_Spot!M97+GT_NG!M97+GT_Spot!M97+Bawana_NG!M97+Bawana_RLNG!M97+Bawana_Spot!M97</f>
        <v>11.56</v>
      </c>
      <c r="O97" s="194">
        <f>PPCL_NG!T97+PPCL_Spot!T97+GT_NG!T97+GT_Spot!T97+Bawana_NG!T97+Bawana_RLNG!T97+Bawana_Spot!T97</f>
        <v>11.581001816766157</v>
      </c>
      <c r="P97" s="195">
        <f t="shared" si="10"/>
        <v>-2.1001816766156978E-2</v>
      </c>
      <c r="Q97" s="195">
        <f t="shared" si="11"/>
        <v>-6.9999999999998952E-2</v>
      </c>
    </row>
    <row r="98" spans="1:17">
      <c r="A98" s="34" t="s">
        <v>140</v>
      </c>
      <c r="B98" s="194">
        <f>PPCL_NG!I98+PPCL_Spot!I98+GT_NG!I98+GT_Spot!I98+Bawana_NG!I98+Bawana_RLNG!I98+Bawana_Spot!I98</f>
        <v>16.18</v>
      </c>
      <c r="C98" s="194">
        <f>PPCL_NG!P98+PPCL_Spot!P98+GT_NG!P98+GT_Spot!P98+Bawana_NG!P98+Bawana_RLNG!P98+Bawana_Spot!P98</f>
        <v>16.209395276407992</v>
      </c>
      <c r="D98" s="195">
        <f t="shared" si="6"/>
        <v>-2.9395276407992554E-2</v>
      </c>
      <c r="E98" s="194">
        <f>PPCL_NG!J98+PPCL_Spot!J98+GT_NG!J98+GT_Spot!J98+Bawana_NG!J98+Bawana_RLNG!J98+Bawana_Spot!J98</f>
        <v>8.86</v>
      </c>
      <c r="F98" s="194">
        <f>PPCL_NG!Q98+PPCL_Spot!Q98+GT_NG!Q98+GT_Spot!Q98+Bawana_NG!Q98+Bawana_RLNG!Q98+Bawana_Spot!Q98</f>
        <v>8.8760965481443019</v>
      </c>
      <c r="G98" s="195">
        <f t="shared" si="7"/>
        <v>-1.6096548144302503E-2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1.93</v>
      </c>
      <c r="L98" s="194">
        <f>PPCL_NG!S98+PPCL_Spot!S98+GT_NG!S98+GT_Spot!S98+Bawana_NG!S98+Bawana_RLNG!S98+Bawana_Spot!S98</f>
        <v>1.9335063586815469</v>
      </c>
      <c r="M98" s="195">
        <f t="shared" si="9"/>
        <v>-3.5063586815469172E-3</v>
      </c>
      <c r="N98" s="194">
        <f>PPCL_NG!M98+PPCL_Spot!M98+GT_NG!M98+GT_Spot!M98+Bawana_NG!M98+Bawana_RLNG!M98+Bawana_Spot!M98</f>
        <v>11.56</v>
      </c>
      <c r="O98" s="194">
        <f>PPCL_NG!T98+PPCL_Spot!T98+GT_NG!T98+GT_Spot!T98+Bawana_NG!T98+Bawana_RLNG!T98+Bawana_Spot!T98</f>
        <v>11.581001816766157</v>
      </c>
      <c r="P98" s="195">
        <f t="shared" si="10"/>
        <v>-2.1001816766156978E-2</v>
      </c>
      <c r="Q98" s="195">
        <f t="shared" si="11"/>
        <v>-6.9999999999998952E-2</v>
      </c>
    </row>
    <row r="99" spans="1:17">
      <c r="A99" s="34" t="s">
        <v>324</v>
      </c>
      <c r="B99" s="194">
        <f>PPCL_NG!I99+PPCL_Spot!I99+GT_NG!I99+GT_Spot!I99+Bawana_NG!I99+Bawana_RLNG!I99+Bawana_Spot!I99</f>
        <v>0.39052499999999934</v>
      </c>
      <c r="C99" s="194">
        <f>PPCL_NG!P99+PPCL_Spot!P99+GT_NG!P99+GT_Spot!P99+Bawana_NG!P99+Bawana_RLNG!P99+Bawana_Spot!P99</f>
        <v>0.39009666894470973</v>
      </c>
      <c r="D99" s="195">
        <f t="shared" si="6"/>
        <v>4.2833105528961024E-4</v>
      </c>
      <c r="E99" s="194">
        <f>PPCL_NG!J99+PPCL_Spot!J99+GT_NG!J99+GT_Spot!J99+Bawana_NG!J99+Bawana_RLNG!J99+Bawana_Spot!J99</f>
        <v>0.21384750000000036</v>
      </c>
      <c r="F99" s="194">
        <f>PPCL_NG!Q99+PPCL_Spot!Q99+GT_NG!Q99+GT_Spot!Q99+Bawana_NG!Q99+Bawana_RLNG!Q99+Bawana_Spot!Q99</f>
        <v>0.21361295038267261</v>
      </c>
      <c r="G99" s="195">
        <f t="shared" si="7"/>
        <v>2.3454961732774504E-4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4.658250000000002E-2</v>
      </c>
      <c r="L99" s="194">
        <f>PPCL_NG!S99+PPCL_Spot!S99+GT_NG!S99+GT_Spot!S99+Bawana_NG!S99+Bawana_RLNG!S99+Bawana_Spot!S99</f>
        <v>4.6531407189813738E-2</v>
      </c>
      <c r="M99" s="195">
        <f t="shared" si="9"/>
        <v>5.1092810186281756E-5</v>
      </c>
      <c r="N99" s="194">
        <f>PPCL_NG!M99+PPCL_Spot!M99+GT_NG!M99+GT_Spot!M99+Bawana_NG!M99+Bawana_RLNG!M99+Bawana_Spot!M99</f>
        <v>0.27901499999999962</v>
      </c>
      <c r="O99" s="194">
        <f>PPCL_NG!T99+PPCL_Spot!T99+GT_NG!T99+GT_Spot!T99+Bawana_NG!T99+Bawana_RLNG!T99+Bawana_Spot!T99</f>
        <v>0.27870897348280399</v>
      </c>
      <c r="P99" s="195">
        <f t="shared" si="10"/>
        <v>3.0602651719563445E-4</v>
      </c>
      <c r="Q99" s="195">
        <f t="shared" si="11"/>
        <v>1.0199999999992715E-3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45659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45659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45659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2025-01-13T12:24:40Z</dcterms:modified>
</cp:coreProperties>
</file>